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 tabRatio="619" activeTab="5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1" r:id="rId13"/>
  </sheets>
  <definedNames>
    <definedName name="_xlnm.Print_Area" localSheetId="2">'1'!$A$2:$D$44</definedName>
    <definedName name="_xlnm.Print_Area" localSheetId="3">'2'!$A$1:$B$39</definedName>
    <definedName name="_xlnm.Print_Area" localSheetId="4">'3'!$A$1:$D$27</definedName>
    <definedName name="_xlnm.Print_Area" localSheetId="5">'4'!$A$1:$E$35</definedName>
    <definedName name="_xlnm.Print_Area" localSheetId="6">'5'!$A$1:$K$25</definedName>
    <definedName name="_xlnm.Print_Area" localSheetId="7">'6'!$A$1:$E$30</definedName>
    <definedName name="_xlnm.Print_Area" localSheetId="8">'7'!$A$1:$E$58</definedName>
    <definedName name="_xlnm.Print_Area" localSheetId="9">'8'!$A$1:$H$24</definedName>
    <definedName name="_xlnm.Print_Area" localSheetId="10">'9'!$A$1:$E$20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<sst xmlns="http://schemas.openxmlformats.org/spreadsheetml/2006/main" count="460" uniqueCount="358">
  <si>
    <t>单位名称：</t>
  </si>
  <si>
    <t>高台县新坝镇人民政府</t>
  </si>
  <si>
    <t>部门预算公开表</t>
  </si>
  <si>
    <t>编制日期： 2019年 2  月  12 日</t>
  </si>
  <si>
    <t>部门领导：赵建林</t>
  </si>
  <si>
    <t>财务负责人：王建辉</t>
  </si>
  <si>
    <t xml:space="preserve">    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</si>
  <si>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</si>
  <si>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</si>
  <si>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</si>
  <si>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</si>
  <si>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</si>
  <si>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</si>
  <si>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</si>
  <si>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</si>
  <si>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</si>
  <si>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</si>
  <si>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</si>
  <si>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</si>
  <si>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</si>
  <si>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</si>
  <si>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</si>
  <si>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</si>
  <si>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</si>
  <si>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</si>
  <si>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</si>
  <si>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10</t>
    </r>
    <r>
      <rPr>
        <u/>
        <sz val="10"/>
        <color rgb="FF800080"/>
        <rFont val="宋体"/>
        <charset val="134"/>
      </rPr>
      <t>）政府性基金预算支出情况表</t>
    </r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</si>
  <si>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11</t>
    </r>
    <r>
      <rPr>
        <u/>
        <sz val="10"/>
        <color indexed="12"/>
        <rFont val="宋体"/>
        <charset val="134"/>
      </rPr>
      <t>）专项资金绩效目标表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</si>
  <si>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</si>
  <si>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</si>
  <si>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</si>
  <si>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</si>
  <si>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</si>
  <si>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</si>
  <si>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</si>
  <si>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</si>
  <si>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</si>
  <si>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</si>
  <si>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</si>
  <si>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</si>
  <si>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</si>
  <si>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</si>
  <si>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</si>
  <si>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</si>
  <si>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</si>
  <si>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</si>
  <si>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</si>
  <si>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</si>
  <si>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</si>
  <si>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</si>
  <si>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</si>
  <si>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</si>
  <si>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</si>
  <si>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</si>
  <si>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</si>
  <si>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</si>
  <si>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</si>
  <si>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</si>
  <si>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</si>
  <si>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</si>
  <si>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</si>
  <si>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</si>
  <si>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</si>
  <si>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</si>
  <si>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</si>
  <si>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</si>
  <si>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</si>
  <si>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</si>
  <si>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</si>
  <si>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</si>
  <si>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</si>
  <si>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</si>
  <si>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</si>
  <si>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</si>
  <si>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</si>
  <si>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</si>
  <si>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</si>
  <si>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</si>
  <si>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</si>
  <si>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</si>
  <si>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</si>
  <si>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</si>
  <si>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</si>
  <si>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</si>
  <si>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</si>
  <si>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</si>
  <si>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</si>
  <si>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</si>
  <si>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</si>
  <si>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</si>
  <si>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</si>
  <si>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</si>
  <si>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</si>
  <si>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</si>
  <si>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</si>
  <si>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</si>
  <si>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</si>
  <si>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</si>
  <si>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</si>
  <si>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</si>
  <si>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</si>
  <si>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</si>
  <si>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</si>
  <si>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</si>
  <si>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</si>
  <si>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</si>
  <si>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</si>
  <si>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</si>
  <si>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</si>
  <si>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201一般公共服务支出</t>
  </si>
  <si>
    <t xml:space="preserve">  03政府办公室及相关机构事务</t>
  </si>
  <si>
    <t>　　　01行政运行</t>
  </si>
  <si>
    <t>208社会保障和就业支出</t>
  </si>
  <si>
    <t xml:space="preserve">  05行政事业单位离退休</t>
  </si>
  <si>
    <t xml:space="preserve">    05机关单位基本养老保险缴费支出</t>
  </si>
  <si>
    <t xml:space="preserve">    06机关事业单位职业年金缴费支出</t>
  </si>
  <si>
    <t xml:space="preserve">  27财政对其他社会保险基金的补助</t>
  </si>
  <si>
    <t xml:space="preserve">    01财政对事业保险基金的补助</t>
  </si>
  <si>
    <t xml:space="preserve">    02财政对工伤保险基金的补助</t>
  </si>
  <si>
    <t xml:space="preserve">    03财政对生育保险基金的补助</t>
  </si>
  <si>
    <t>210医疗卫生与计划生育支出</t>
  </si>
  <si>
    <t xml:space="preserve">   11行政事业单位医疗</t>
  </si>
  <si>
    <t xml:space="preserve">      01行政单位医疗</t>
  </si>
  <si>
    <t>221住房保障支出</t>
  </si>
  <si>
    <t xml:space="preserve">   02住房改革支出</t>
  </si>
  <si>
    <t xml:space="preserve">      01住房公积金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</si>
  <si>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</si>
  <si>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</si>
  <si>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</si>
  <si>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</si>
  <si>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</si>
  <si>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</si>
  <si>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</si>
  <si>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</si>
  <si>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</si>
  <si>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</si>
  <si>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</si>
  <si>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</si>
  <si>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</si>
  <si>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</si>
  <si>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</si>
  <si>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</si>
  <si>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</si>
  <si>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</si>
  <si>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</si>
  <si>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</si>
  <si>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</si>
  <si>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</si>
  <si>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</si>
  <si>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</si>
  <si>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</si>
  <si>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</si>
  <si>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</si>
  <si>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</si>
  <si>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</si>
  <si>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</si>
  <si>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</si>
  <si>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</si>
  <si>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</si>
  <si>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</si>
  <si>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</si>
  <si>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</si>
  <si>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</si>
  <si>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</si>
  <si>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</si>
  <si>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</si>
  <si>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</si>
  <si>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</si>
  <si>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</si>
  <si>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</si>
  <si>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</si>
  <si>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</si>
  <si>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</si>
  <si>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一般公共服务支出</t>
  </si>
  <si>
    <t>20103</t>
  </si>
  <si>
    <t xml:space="preserve">  政府办公室及相关机构事务</t>
  </si>
  <si>
    <t>2010301</t>
  </si>
  <si>
    <t>　　　行政运行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</si>
  <si>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</si>
  <si>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</si>
  <si>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</si>
  <si>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</si>
  <si>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</si>
  <si>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机关单位基本养老保险缴费支出</t>
  </si>
  <si>
    <t>20827</t>
  </si>
  <si>
    <t xml:space="preserve">  财政对其他社会保险基金的补助</t>
  </si>
  <si>
    <t>2082701</t>
  </si>
  <si>
    <t xml:space="preserve">    财政对事业保险基金的补助</t>
  </si>
  <si>
    <t>2082702</t>
  </si>
  <si>
    <t xml:space="preserve">    财政对工伤保险基金的补助</t>
  </si>
  <si>
    <t>2082703</t>
  </si>
  <si>
    <t xml:space="preserve">    财政对生育保险基金的补助</t>
  </si>
  <si>
    <t>210</t>
  </si>
  <si>
    <t>医疗卫生与计划生育支出</t>
  </si>
  <si>
    <t>21011</t>
  </si>
  <si>
    <t xml:space="preserve">   行政事业单位医疗</t>
  </si>
  <si>
    <t>2101101</t>
  </si>
  <si>
    <t xml:space="preserve">      行政单位医疗</t>
  </si>
  <si>
    <t>221</t>
  </si>
  <si>
    <t>住房保障支出</t>
  </si>
  <si>
    <t>22102</t>
  </si>
  <si>
    <t xml:space="preserve">   住房改革支出</t>
  </si>
  <si>
    <t>2210201</t>
  </si>
  <si>
    <t xml:space="preserve">      住房公积金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</si>
  <si>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</si>
  <si>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</si>
  <si>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</si>
  <si>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</si>
  <si>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</si>
  <si>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</si>
  <si>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</si>
  <si>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</si>
  <si>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</si>
  <si>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</si>
  <si>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</si>
  <si>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</si>
  <si>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</si>
  <si>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</si>
  <si>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</si>
  <si>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</si>
  <si>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</si>
  <si>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</si>
  <si>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</si>
  <si>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</si>
  <si>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</si>
  <si>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</si>
  <si>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</si>
  <si>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</si>
  <si>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</si>
  <si>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</si>
  <si>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</si>
  <si>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</si>
  <si>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</si>
  <si>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</si>
  <si>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</si>
  <si>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</si>
  <si>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</si>
  <si>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</si>
  <si>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</si>
  <si>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</si>
  <si>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</si>
  <si>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</si>
  <si>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</si>
  <si>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</si>
  <si>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</si>
  <si>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</si>
  <si>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</si>
  <si>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</si>
  <si>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</si>
  <si>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</si>
  <si>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</si>
  <si>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</si>
  <si>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</si>
  <si>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</si>
  <si>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</si>
  <si>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</si>
  <si>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</si>
  <si>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</si>
  <si>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</si>
  <si>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</si>
  <si>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</si>
  <si>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</si>
  <si>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</si>
  <si>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</si>
  <si>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</si>
  <si>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</si>
  <si>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</si>
  <si>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</si>
  <si>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</si>
  <si>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</si>
  <si>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</si>
  <si>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</si>
  <si>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</si>
  <si>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</si>
  <si>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</si>
  <si>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</si>
  <si>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</si>
  <si>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</si>
  <si>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</si>
  <si>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</si>
  <si>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</si>
  <si>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</si>
  <si>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</si>
  <si>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</si>
  <si>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</si>
  <si>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</si>
  <si>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</si>
  <si>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</si>
  <si>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</si>
  <si>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</si>
  <si>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</si>
  <si>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</si>
  <si>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</si>
  <si>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</si>
  <si>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</si>
  <si>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</si>
  <si>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</si>
  <si>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</si>
  <si>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</si>
  <si>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</si>
  <si>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</si>
  <si>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</si>
  <si>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</si>
  <si>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</si>
  <si>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</si>
  <si>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</si>
  <si>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</si>
  <si>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</si>
  <si>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</si>
  <si>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</si>
  <si>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</si>
  <si>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</si>
  <si>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</si>
  <si>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</si>
  <si>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</si>
  <si>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</si>
  <si>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</si>
  <si>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</si>
  <si>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</si>
  <si>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</si>
  <si>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</si>
  <si>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本单位无政府性基金预算支出，预算为0</t>
  </si>
  <si>
    <r>
      <rPr>
        <u/>
        <sz val="10"/>
        <color indexed="12"/>
        <rFont val="宋体"/>
        <charset val="134"/>
      </rPr>
      <t>返回</t>
    </r>
  </si>
  <si>
    <t>专项资金绩效目标表</t>
  </si>
  <si>
    <t>（2019年度）</t>
  </si>
  <si>
    <t>填报单位（盖章）：</t>
  </si>
  <si>
    <t>专项名称</t>
  </si>
  <si>
    <t>专项属性</t>
  </si>
  <si>
    <t>延续专项  □    新增专项  □</t>
  </si>
  <si>
    <t>部门名称</t>
  </si>
  <si>
    <t>资金总额（万元）</t>
  </si>
  <si>
    <t>部门相应职能         职责概述</t>
  </si>
  <si>
    <t>专项立项依据</t>
  </si>
  <si>
    <t>专项实施       进度计划</t>
  </si>
  <si>
    <t>专项实施内容</t>
  </si>
  <si>
    <t>计划开始时间</t>
  </si>
  <si>
    <t>计划完成时间</t>
  </si>
  <si>
    <t>专项长期       绩效目标</t>
  </si>
  <si>
    <t>专项年度       绩效目标</t>
  </si>
  <si>
    <t>专项年度绩效指标</t>
  </si>
  <si>
    <t>一级指标</t>
  </si>
  <si>
    <t>二级指标</t>
  </si>
  <si>
    <t>指标内容</t>
  </si>
  <si>
    <t>指标值</t>
  </si>
  <si>
    <t>备注</t>
  </si>
  <si>
    <t>产出     指标</t>
  </si>
  <si>
    <t>数量指标</t>
  </si>
  <si>
    <t>质量指标</t>
  </si>
  <si>
    <t>时效指标</t>
  </si>
  <si>
    <t>成本指标</t>
  </si>
  <si>
    <t>效益      指标</t>
  </si>
  <si>
    <t>经济效益指标</t>
  </si>
  <si>
    <t>社会效益指标</t>
  </si>
  <si>
    <t>生态效益指标</t>
  </si>
  <si>
    <t xml:space="preserve">                                             </t>
  </si>
  <si>
    <t>可持续影响指标</t>
  </si>
  <si>
    <t>社会公众或服务对象满意度指标</t>
  </si>
  <si>
    <t>专项实施       保障措施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</si>
</sst>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;[Red]\-#,##0.00\ "/>
    <numFmt numFmtId="43" formatCode="_ * #,##0.00_ ;_ * \-#,##0.00_ ;_ * &quot;-&quot;??_ ;_ @_ "/>
    <numFmt numFmtId="177" formatCode="0_ "/>
    <numFmt numFmtId="178" formatCode="#,##0.00_ "/>
    <numFmt numFmtId="179" formatCode="#,##0.00;[Red]#,##0.00"/>
    <numFmt numFmtId="180" formatCode="0.00_ ;[Red]\-0.00\ "/>
    <numFmt numFmtId="181" formatCode="#,##0.0000"/>
  </numFmts>
  <fonts count="50">
    <font>
      <sz val="10"/>
      <name val="Arial"/>
      <charset val="134"/>
    </font>
    <font>
      <u/>
      <sz val="10"/>
      <color indexed="12"/>
      <name val="Arial"/>
      <charset val="134"/>
    </font>
    <font>
      <sz val="20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9"/>
      <color rgb="FFFF0000"/>
      <name val="宋体"/>
      <charset val="134"/>
    </font>
    <font>
      <sz val="9"/>
      <color indexed="12"/>
      <name val="宋体"/>
      <charset val="134"/>
    </font>
    <font>
      <u/>
      <sz val="9"/>
      <color rgb="FF800080"/>
      <name val="宋体"/>
      <charset val="134"/>
    </font>
    <font>
      <sz val="9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0"/>
      <color rgb="FF80008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42" fontId="29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7" fillId="13" borderId="19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0" fillId="0" borderId="0"/>
    <xf numFmtId="0" fontId="30" fillId="19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9" fontId="2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3" borderId="18" applyNumberFormat="0" applyFont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6" fillId="7" borderId="24" applyNumberFormat="0" applyAlignment="0" applyProtection="0">
      <alignment vertical="center"/>
    </xf>
    <xf numFmtId="0" fontId="33" fillId="7" borderId="19" applyNumberFormat="0" applyAlignment="0" applyProtection="0">
      <alignment vertical="center"/>
    </xf>
    <xf numFmtId="0" fontId="36" fillId="12" borderId="20" applyNumberForma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0" fillId="0" borderId="0"/>
    <xf numFmtId="0" fontId="31" fillId="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0" borderId="0"/>
    <xf numFmtId="0" fontId="30" fillId="3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0" borderId="0"/>
    <xf numFmtId="0" fontId="30" fillId="31" borderId="0" applyNumberFormat="0" applyBorder="0" applyAlignment="0" applyProtection="0">
      <alignment vertical="center"/>
    </xf>
    <xf numFmtId="0" fontId="0" fillId="0" borderId="0"/>
    <xf numFmtId="0" fontId="34" fillId="2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  <xf numFmtId="0" fontId="30" fillId="20" borderId="0" applyNumberFormat="0" applyBorder="0" applyAlignment="0" applyProtection="0">
      <alignment vertical="center"/>
    </xf>
    <xf numFmtId="0" fontId="0" fillId="0" borderId="0"/>
    <xf numFmtId="0" fontId="34" fillId="32" borderId="0" applyNumberFormat="0" applyBorder="0" applyAlignment="0" applyProtection="0">
      <alignment vertical="center"/>
    </xf>
    <xf numFmtId="0" fontId="0" fillId="0" borderId="0"/>
    <xf numFmtId="0" fontId="30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</cellStyleXfs>
  <cellXfs count="152">
    <xf numFmtId="0" fontId="0" fillId="0" borderId="0" xfId="0"/>
    <xf numFmtId="0" fontId="1" fillId="0" borderId="0" xfId="11" applyAlignment="1" applyProtection="1"/>
    <xf numFmtId="0" fontId="2" fillId="0" borderId="0" xfId="79" applyFont="1" applyAlignment="1">
      <alignment horizontal="center" vertical="center"/>
    </xf>
    <xf numFmtId="0" fontId="3" fillId="0" borderId="0" xfId="79">
      <alignment vertical="center"/>
    </xf>
    <xf numFmtId="0" fontId="4" fillId="0" borderId="0" xfId="79" applyFont="1" applyAlignment="1">
      <alignment horizontal="center" vertical="center"/>
    </xf>
    <xf numFmtId="0" fontId="3" fillId="0" borderId="0" xfId="79" applyAlignment="1">
      <alignment horizontal="left" vertical="center"/>
    </xf>
    <xf numFmtId="0" fontId="4" fillId="0" borderId="1" xfId="79" applyFont="1" applyBorder="1" applyAlignment="1">
      <alignment horizontal="center" vertical="center"/>
    </xf>
    <xf numFmtId="0" fontId="3" fillId="0" borderId="2" xfId="79" applyBorder="1" applyAlignment="1">
      <alignment horizontal="center" vertical="center"/>
    </xf>
    <xf numFmtId="0" fontId="3" fillId="0" borderId="3" xfId="79" applyBorder="1" applyAlignment="1">
      <alignment horizontal="center" vertical="center"/>
    </xf>
    <xf numFmtId="0" fontId="3" fillId="0" borderId="4" xfId="79" applyBorder="1" applyAlignment="1">
      <alignment horizontal="center" vertical="center"/>
    </xf>
    <xf numFmtId="0" fontId="4" fillId="0" borderId="2" xfId="79" applyFont="1" applyBorder="1" applyAlignment="1">
      <alignment horizontal="center" vertical="center"/>
    </xf>
    <xf numFmtId="0" fontId="4" fillId="0" borderId="3" xfId="79" applyFont="1" applyBorder="1" applyAlignment="1">
      <alignment horizontal="center" vertical="center"/>
    </xf>
    <xf numFmtId="0" fontId="4" fillId="0" borderId="1" xfId="79" applyFont="1" applyBorder="1" applyAlignment="1">
      <alignment horizontal="center" vertical="center" wrapText="1"/>
    </xf>
    <xf numFmtId="0" fontId="3" fillId="0" borderId="1" xfId="79" applyBorder="1" applyAlignment="1">
      <alignment horizontal="center" vertical="center"/>
    </xf>
    <xf numFmtId="0" fontId="4" fillId="0" borderId="5" xfId="79" applyFont="1" applyBorder="1" applyAlignment="1">
      <alignment horizontal="center" vertical="center" wrapText="1"/>
    </xf>
    <xf numFmtId="0" fontId="4" fillId="0" borderId="6" xfId="79" applyFont="1" applyBorder="1" applyAlignment="1">
      <alignment horizontal="center" vertical="center" wrapText="1"/>
    </xf>
    <xf numFmtId="0" fontId="4" fillId="0" borderId="7" xfId="79" applyFont="1" applyBorder="1" applyAlignment="1">
      <alignment horizontal="center" vertical="center" wrapText="1"/>
    </xf>
    <xf numFmtId="0" fontId="5" fillId="0" borderId="1" xfId="79" applyFont="1" applyBorder="1" applyAlignment="1">
      <alignment horizontal="center" vertical="center" wrapText="1"/>
    </xf>
    <xf numFmtId="0" fontId="4" fillId="0" borderId="8" xfId="79" applyFont="1" applyBorder="1" applyAlignment="1">
      <alignment horizontal="center" vertical="center" wrapText="1"/>
    </xf>
    <xf numFmtId="0" fontId="4" fillId="0" borderId="9" xfId="79" applyFont="1" applyBorder="1" applyAlignment="1">
      <alignment horizontal="center" vertical="center" wrapText="1"/>
    </xf>
    <xf numFmtId="0" fontId="3" fillId="0" borderId="8" xfId="79" applyBorder="1" applyAlignment="1">
      <alignment horizontal="center" vertical="center"/>
    </xf>
    <xf numFmtId="0" fontId="3" fillId="0" borderId="10" xfId="79" applyBorder="1" applyAlignment="1">
      <alignment horizontal="center" vertical="center"/>
    </xf>
    <xf numFmtId="0" fontId="4" fillId="0" borderId="11" xfId="79" applyFont="1" applyBorder="1" applyAlignment="1">
      <alignment horizontal="center" vertical="center" wrapText="1"/>
    </xf>
    <xf numFmtId="0" fontId="4" fillId="0" borderId="12" xfId="79" applyFont="1" applyBorder="1" applyAlignment="1">
      <alignment horizontal="center" vertical="center" wrapText="1"/>
    </xf>
    <xf numFmtId="0" fontId="3" fillId="0" borderId="11" xfId="79" applyBorder="1" applyAlignment="1">
      <alignment horizontal="center" vertical="center"/>
    </xf>
    <xf numFmtId="0" fontId="3" fillId="0" borderId="0" xfId="79" applyAlignment="1">
      <alignment horizontal="center" vertical="center"/>
    </xf>
    <xf numFmtId="0" fontId="4" fillId="0" borderId="13" xfId="79" applyFont="1" applyBorder="1" applyAlignment="1">
      <alignment horizontal="center" vertical="center" wrapText="1"/>
    </xf>
    <xf numFmtId="0" fontId="4" fillId="0" borderId="14" xfId="79" applyFont="1" applyBorder="1" applyAlignment="1">
      <alignment horizontal="center" vertical="center" wrapText="1"/>
    </xf>
    <xf numFmtId="0" fontId="3" fillId="0" borderId="13" xfId="79" applyBorder="1" applyAlignment="1">
      <alignment horizontal="center" vertical="center"/>
    </xf>
    <xf numFmtId="0" fontId="3" fillId="0" borderId="15" xfId="79" applyBorder="1" applyAlignment="1">
      <alignment horizontal="center" vertical="center"/>
    </xf>
    <xf numFmtId="0" fontId="3" fillId="0" borderId="9" xfId="79" applyBorder="1" applyAlignment="1">
      <alignment horizontal="center" vertical="center"/>
    </xf>
    <xf numFmtId="0" fontId="3" fillId="0" borderId="12" xfId="79" applyBorder="1" applyAlignment="1">
      <alignment horizontal="center" vertical="center"/>
    </xf>
    <xf numFmtId="0" fontId="3" fillId="0" borderId="14" xfId="79" applyBorder="1" applyAlignment="1">
      <alignment horizontal="center" vertical="center"/>
    </xf>
    <xf numFmtId="0" fontId="0" fillId="0" borderId="0" xfId="0" applyFill="1"/>
    <xf numFmtId="0" fontId="6" fillId="0" borderId="0" xfId="0" applyFont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 wrapText="1"/>
    </xf>
    <xf numFmtId="0" fontId="11" fillId="0" borderId="16" xfId="0" applyNumberFormat="1" applyFont="1" applyFill="1" applyBorder="1" applyAlignment="1" applyProtection="1">
      <alignment horizontal="left" vertical="center"/>
    </xf>
    <xf numFmtId="176" fontId="11" fillId="0" borderId="1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/>
    <xf numFmtId="0" fontId="12" fillId="0" borderId="0" xfId="0" applyFont="1"/>
    <xf numFmtId="0" fontId="11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/>
    <xf numFmtId="0" fontId="9" fillId="0" borderId="1" xfId="0" applyFont="1" applyBorder="1" applyAlignment="1" applyProtection="1">
      <alignment horizontal="center" vertical="center"/>
    </xf>
    <xf numFmtId="177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178" fontId="14" fillId="0" borderId="1" xfId="0" applyNumberFormat="1" applyFont="1" applyFill="1" applyBorder="1" applyAlignment="1" applyProtection="1">
      <alignment horizontal="center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177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176" fontId="14" fillId="0" borderId="1" xfId="0" applyNumberFormat="1" applyFont="1" applyFill="1" applyBorder="1" applyAlignment="1" applyProtection="1">
      <alignment horizontal="center" vertical="center"/>
    </xf>
    <xf numFmtId="178" fontId="9" fillId="0" borderId="1" xfId="0" applyNumberFormat="1" applyFont="1" applyFill="1" applyBorder="1" applyAlignment="1" applyProtection="1">
      <alignment horizontal="right" vertical="center"/>
    </xf>
    <xf numFmtId="176" fontId="15" fillId="0" borderId="1" xfId="0" applyNumberFormat="1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vertical="center"/>
    </xf>
    <xf numFmtId="49" fontId="14" fillId="0" borderId="1" xfId="0" applyNumberFormat="1" applyFont="1" applyFill="1" applyBorder="1" applyAlignment="1">
      <alignment vertical="center"/>
    </xf>
    <xf numFmtId="179" fontId="14" fillId="0" borderId="1" xfId="0" applyNumberFormat="1" applyFont="1" applyFill="1" applyBorder="1" applyAlignment="1" applyProtection="1">
      <alignment horizontal="center" vertical="center" wrapText="1"/>
    </xf>
    <xf numFmtId="4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vertical="center"/>
    </xf>
    <xf numFmtId="179" fontId="14" fillId="0" borderId="1" xfId="0" applyNumberFormat="1" applyFont="1" applyFill="1" applyBorder="1" applyAlignment="1" applyProtection="1">
      <alignment horizontal="right" vertical="center" wrapText="1"/>
    </xf>
    <xf numFmtId="4" fontId="14" fillId="0" borderId="1" xfId="0" applyNumberFormat="1" applyFont="1" applyFill="1" applyBorder="1" applyAlignment="1" applyProtection="1">
      <alignment horizontal="right" vertical="center" wrapText="1"/>
    </xf>
    <xf numFmtId="49" fontId="9" fillId="0" borderId="1" xfId="0" applyNumberFormat="1" applyFont="1" applyFill="1" applyBorder="1" applyAlignment="1" applyProtection="1">
      <alignment vertical="center"/>
    </xf>
    <xf numFmtId="179" fontId="9" fillId="0" borderId="1" xfId="0" applyNumberFormat="1" applyFont="1" applyFill="1" applyBorder="1" applyAlignment="1" applyProtection="1">
      <alignment horizontal="right" vertical="center" wrapText="1"/>
    </xf>
    <xf numFmtId="4" fontId="9" fillId="0" borderId="1" xfId="0" applyNumberFormat="1" applyFont="1" applyFill="1" applyBorder="1" applyAlignment="1" applyProtection="1">
      <alignment horizontal="right" vertical="center" wrapText="1"/>
    </xf>
    <xf numFmtId="0" fontId="17" fillId="0" borderId="0" xfId="0" applyFont="1" applyBorder="1" applyAlignment="1" applyProtection="1">
      <alignment vertical="center" wrapText="1"/>
    </xf>
    <xf numFmtId="49" fontId="8" fillId="0" borderId="0" xfId="0" applyNumberFormat="1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 applyProtection="1">
      <alignment horizontal="center" vertical="center"/>
    </xf>
    <xf numFmtId="176" fontId="18" fillId="0" borderId="1" xfId="0" applyNumberFormat="1" applyFont="1" applyFill="1" applyBorder="1" applyAlignment="1" applyProtection="1">
      <alignment horizontal="center" vertical="center"/>
    </xf>
    <xf numFmtId="176" fontId="19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/>
    <xf numFmtId="0" fontId="9" fillId="0" borderId="1" xfId="0" applyFont="1" applyFill="1" applyBorder="1" applyAlignment="1" applyProtection="1"/>
    <xf numFmtId="0" fontId="0" fillId="0" borderId="1" xfId="0" applyBorder="1"/>
    <xf numFmtId="0" fontId="0" fillId="0" borderId="0" xfId="0" applyBorder="1"/>
    <xf numFmtId="4" fontId="14" fillId="0" borderId="1" xfId="0" applyNumberFormat="1" applyFont="1" applyFill="1" applyBorder="1" applyAlignment="1" applyProtection="1">
      <alignment horizontal="center" vertical="center"/>
    </xf>
    <xf numFmtId="4" fontId="14" fillId="0" borderId="1" xfId="0" applyNumberFormat="1" applyFont="1" applyFill="1" applyBorder="1" applyAlignment="1" applyProtection="1">
      <alignment horizontal="right" vertical="center"/>
    </xf>
    <xf numFmtId="49" fontId="14" fillId="0" borderId="1" xfId="0" applyNumberFormat="1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left" vertical="center"/>
    </xf>
    <xf numFmtId="0" fontId="20" fillId="0" borderId="1" xfId="0" applyNumberFormat="1" applyFont="1" applyFill="1" applyBorder="1" applyAlignment="1">
      <alignment vertical="center"/>
    </xf>
    <xf numFmtId="4" fontId="9" fillId="0" borderId="1" xfId="0" applyNumberFormat="1" applyFont="1" applyFill="1" applyBorder="1" applyAlignment="1" applyProtection="1">
      <alignment horizontal="right" vertical="center"/>
    </xf>
    <xf numFmtId="0" fontId="21" fillId="0" borderId="17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right" vertical="center"/>
    </xf>
    <xf numFmtId="0" fontId="9" fillId="0" borderId="1" xfId="0" applyFont="1" applyFill="1" applyBorder="1" applyAlignment="1" applyProtection="1">
      <alignment horizontal="left" vertical="center"/>
    </xf>
    <xf numFmtId="179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right" vertical="center"/>
    </xf>
    <xf numFmtId="179" fontId="9" fillId="0" borderId="1" xfId="0" applyNumberFormat="1" applyFont="1" applyFill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horizontal="right" vertical="center"/>
    </xf>
    <xf numFmtId="0" fontId="8" fillId="0" borderId="0" xfId="63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180" fontId="9" fillId="0" borderId="1" xfId="69" applyNumberFormat="1" applyFont="1" applyBorder="1" applyAlignment="1" applyProtection="1">
      <alignment horizontal="center" vertical="center"/>
    </xf>
    <xf numFmtId="0" fontId="9" fillId="0" borderId="1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/>
    <xf numFmtId="0" fontId="0" fillId="0" borderId="0" xfId="58" applyFill="1"/>
    <xf numFmtId="0" fontId="6" fillId="0" borderId="0" xfId="58" applyFont="1" applyBorder="1" applyAlignment="1" applyProtection="1"/>
    <xf numFmtId="0" fontId="0" fillId="0" borderId="0" xfId="58"/>
    <xf numFmtId="0" fontId="13" fillId="0" borderId="0" xfId="58" applyFont="1" applyBorder="1" applyAlignment="1" applyProtection="1">
      <alignment vertical="center" wrapText="1"/>
    </xf>
    <xf numFmtId="0" fontId="8" fillId="0" borderId="0" xfId="58" applyFont="1" applyBorder="1" applyAlignment="1" applyProtection="1">
      <alignment horizontal="center" vertical="center"/>
    </xf>
    <xf numFmtId="0" fontId="9" fillId="0" borderId="0" xfId="58" applyFont="1" applyBorder="1" applyAlignment="1" applyProtection="1">
      <alignment vertical="center"/>
    </xf>
    <xf numFmtId="0" fontId="9" fillId="0" borderId="0" xfId="58" applyFont="1" applyBorder="1" applyAlignment="1" applyProtection="1"/>
    <xf numFmtId="0" fontId="9" fillId="0" borderId="0" xfId="58" applyFont="1" applyBorder="1" applyAlignment="1" applyProtection="1">
      <alignment horizontal="right" vertical="center"/>
    </xf>
    <xf numFmtId="0" fontId="9" fillId="0" borderId="1" xfId="58" applyFont="1" applyBorder="1" applyAlignment="1" applyProtection="1">
      <alignment horizontal="center" vertical="center"/>
    </xf>
    <xf numFmtId="0" fontId="9" fillId="0" borderId="1" xfId="58" applyFont="1" applyBorder="1" applyAlignment="1" applyProtection="1">
      <alignment horizontal="left" vertical="center"/>
    </xf>
    <xf numFmtId="0" fontId="9" fillId="0" borderId="1" xfId="58" applyFont="1" applyFill="1" applyBorder="1" applyAlignment="1" applyProtection="1">
      <alignment vertical="center"/>
    </xf>
    <xf numFmtId="176" fontId="9" fillId="0" borderId="1" xfId="58" applyNumberFormat="1" applyFont="1" applyFill="1" applyBorder="1" applyAlignment="1" applyProtection="1">
      <alignment horizontal="center" vertical="center"/>
    </xf>
    <xf numFmtId="176" fontId="9" fillId="0" borderId="1" xfId="58" applyNumberFormat="1" applyFont="1" applyFill="1" applyBorder="1" applyAlignment="1" applyProtection="1">
      <alignment horizontal="left" vertical="center"/>
    </xf>
    <xf numFmtId="0" fontId="6" fillId="0" borderId="0" xfId="58" applyFont="1" applyFill="1" applyBorder="1" applyAlignment="1" applyProtection="1"/>
    <xf numFmtId="176" fontId="9" fillId="0" borderId="1" xfId="58" applyNumberFormat="1" applyFont="1" applyFill="1" applyBorder="1" applyAlignment="1" applyProtection="1">
      <alignment horizontal="center" vertical="center" wrapText="1"/>
    </xf>
    <xf numFmtId="0" fontId="9" fillId="0" borderId="1" xfId="58" applyFont="1" applyBorder="1" applyAlignment="1" applyProtection="1">
      <alignment vertical="center"/>
    </xf>
    <xf numFmtId="176" fontId="9" fillId="0" borderId="1" xfId="58" applyNumberFormat="1" applyFont="1" applyBorder="1" applyAlignment="1" applyProtection="1">
      <alignment horizontal="center" vertical="center"/>
    </xf>
    <xf numFmtId="176" fontId="9" fillId="0" borderId="1" xfId="58" applyNumberFormat="1" applyFont="1" applyBorder="1" applyAlignment="1" applyProtection="1">
      <alignment horizontal="left" vertical="center"/>
    </xf>
    <xf numFmtId="176" fontId="9" fillId="0" borderId="1" xfId="58" applyNumberFormat="1" applyFont="1" applyBorder="1" applyAlignment="1" applyProtection="1">
      <alignment horizontal="center"/>
    </xf>
    <xf numFmtId="0" fontId="9" fillId="0" borderId="1" xfId="58" applyFont="1" applyFill="1" applyBorder="1" applyAlignment="1" applyProtection="1">
      <alignment horizontal="center" vertical="center"/>
    </xf>
    <xf numFmtId="4" fontId="9" fillId="0" borderId="1" xfId="58" applyNumberFormat="1" applyFont="1" applyFill="1" applyBorder="1" applyAlignment="1" applyProtection="1">
      <alignment horizontal="center" vertical="center" wrapText="1"/>
    </xf>
    <xf numFmtId="181" fontId="9" fillId="0" borderId="1" xfId="58" applyNumberFormat="1" applyFont="1" applyFill="1" applyBorder="1" applyAlignment="1" applyProtection="1">
      <alignment horizontal="center" vertical="center" wrapText="1"/>
    </xf>
    <xf numFmtId="176" fontId="9" fillId="0" borderId="1" xfId="58" applyNumberFormat="1" applyFont="1" applyFill="1" applyBorder="1" applyAlignment="1" applyProtection="1">
      <alignment horizontal="center"/>
    </xf>
    <xf numFmtId="0" fontId="0" fillId="0" borderId="1" xfId="58" applyBorder="1"/>
    <xf numFmtId="176" fontId="9" fillId="0" borderId="1" xfId="58" applyNumberFormat="1" applyFont="1" applyBorder="1" applyAlignment="1" applyProtection="1">
      <alignment horizontal="center" vertical="center" wrapText="1"/>
    </xf>
    <xf numFmtId="176" fontId="9" fillId="0" borderId="1" xfId="58" applyNumberFormat="1" applyFont="1" applyBorder="1" applyAlignment="1" applyProtection="1">
      <alignment horizontal="left"/>
    </xf>
    <xf numFmtId="0" fontId="9" fillId="0" borderId="1" xfId="58" applyFont="1" applyBorder="1" applyAlignment="1" applyProtection="1"/>
    <xf numFmtId="0" fontId="23" fillId="0" borderId="0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7" fillId="0" borderId="1" xfId="11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vertical="center"/>
    </xf>
    <xf numFmtId="0" fontId="24" fillId="0" borderId="1" xfId="11" applyFont="1" applyBorder="1" applyAlignment="1" applyProtection="1">
      <alignment vertical="center" wrapText="1"/>
    </xf>
    <xf numFmtId="0" fontId="7" fillId="0" borderId="1" xfId="11" applyFont="1" applyBorder="1" applyAlignment="1" applyProtection="1">
      <alignment vertical="center"/>
    </xf>
    <xf numFmtId="0" fontId="11" fillId="0" borderId="1" xfId="0" applyFont="1" applyBorder="1" applyAlignment="1" applyProtection="1"/>
    <xf numFmtId="0" fontId="1" fillId="0" borderId="1" xfId="11" applyBorder="1" applyAlignment="1" applyProtection="1"/>
    <xf numFmtId="0" fontId="25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horizontal="center" vertical="center"/>
    </xf>
    <xf numFmtId="0" fontId="28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  <cellStyle name="常规 5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opLeftCell="A4" workbookViewId="0">
      <selection activeCell="H22" sqref="H22"/>
    </sheetView>
  </sheetViews>
  <sheetFormatPr defaultColWidth="9" defaultRowHeight="12.75" customHeight="1"/>
  <cols>
    <col min="1" max="2" width="17.1428571428571" style="34" customWidth="1"/>
    <col min="3" max="9" width="15.1428571428571" style="34" customWidth="1"/>
    <col min="10" max="10" width="9" style="34" customWidth="1"/>
  </cols>
  <sheetData>
    <row r="2" ht="14.25" customHeight="1" spans="1:10">
      <c r="A2" s="146"/>
      <c r="B2"/>
      <c r="C2"/>
      <c r="D2"/>
      <c r="E2"/>
      <c r="F2"/>
      <c r="G2"/>
      <c r="H2"/>
      <c r="I2"/>
      <c r="J2"/>
    </row>
    <row r="3" ht="18.75" customHeight="1" spans="1:10">
      <c r="A3" s="147"/>
      <c r="B3" s="147"/>
      <c r="C3" s="147"/>
      <c r="D3" s="147"/>
      <c r="E3" s="147"/>
      <c r="F3" s="147"/>
      <c r="G3" s="147"/>
      <c r="H3" s="147"/>
      <c r="I3" s="147"/>
      <c r="J3"/>
    </row>
    <row r="4" ht="16.5" customHeight="1" spans="1:10">
      <c r="A4" s="147" t="s">
        <v>0</v>
      </c>
      <c r="B4" s="147" t="s">
        <v>1</v>
      </c>
      <c r="C4" s="147"/>
      <c r="D4" s="147"/>
      <c r="E4" s="147"/>
      <c r="F4" s="147"/>
      <c r="G4" s="147"/>
      <c r="H4" s="147"/>
      <c r="I4" s="147"/>
      <c r="J4"/>
    </row>
    <row r="5" ht="14.25" customHeight="1" spans="1:10">
      <c r="A5" s="147"/>
      <c r="B5" s="147"/>
      <c r="C5" s="147"/>
      <c r="D5" s="147"/>
      <c r="E5" s="147"/>
      <c r="F5" s="147"/>
      <c r="G5" s="147"/>
      <c r="H5" s="147"/>
      <c r="I5" s="147"/>
      <c r="J5"/>
    </row>
    <row r="6" ht="14.25" customHeight="1" spans="1:10">
      <c r="A6" s="147"/>
      <c r="B6" s="147"/>
      <c r="C6" s="147"/>
      <c r="D6" s="147"/>
      <c r="E6" s="147"/>
      <c r="F6" s="147"/>
      <c r="G6" s="147"/>
      <c r="H6" s="147"/>
      <c r="I6" s="147"/>
      <c r="J6"/>
    </row>
    <row r="7" ht="14.25" customHeight="1" spans="1:10">
      <c r="A7" s="147"/>
      <c r="B7" s="147"/>
      <c r="C7" s="147"/>
      <c r="D7" s="147"/>
      <c r="E7" s="147"/>
      <c r="F7" s="147"/>
      <c r="G7" s="147"/>
      <c r="H7" s="147"/>
      <c r="I7" s="147"/>
      <c r="J7"/>
    </row>
    <row r="8" ht="14.25" customHeight="1" spans="1:10">
      <c r="A8" s="147"/>
      <c r="B8" s="147"/>
      <c r="C8" s="147"/>
      <c r="D8" s="147"/>
      <c r="E8" s="147"/>
      <c r="F8" s="147"/>
      <c r="G8" s="147"/>
      <c r="H8" s="147"/>
      <c r="I8" s="147"/>
      <c r="J8"/>
    </row>
    <row r="9" ht="33" customHeight="1" spans="1:10">
      <c r="A9" s="148" t="s">
        <v>2</v>
      </c>
      <c r="B9" s="148"/>
      <c r="C9" s="148"/>
      <c r="D9" s="148"/>
      <c r="E9" s="148"/>
      <c r="F9" s="148"/>
      <c r="G9" s="148"/>
      <c r="H9" s="148"/>
      <c r="I9" s="151"/>
      <c r="J9"/>
    </row>
    <row r="10" ht="14.25" customHeight="1" spans="1:10">
      <c r="A10" s="147"/>
      <c r="B10" s="147"/>
      <c r="C10" s="147"/>
      <c r="D10" s="147"/>
      <c r="E10" s="147"/>
      <c r="F10" s="147"/>
      <c r="G10" s="147"/>
      <c r="H10" s="147"/>
      <c r="I10" s="147"/>
      <c r="J10"/>
    </row>
    <row r="11" ht="14.25" customHeight="1" spans="1:10">
      <c r="A11" s="147"/>
      <c r="B11" s="147"/>
      <c r="C11" s="147"/>
      <c r="D11" s="147"/>
      <c r="E11" s="147"/>
      <c r="F11" s="147"/>
      <c r="G11" s="147"/>
      <c r="H11" s="147"/>
      <c r="I11" s="147"/>
      <c r="J11"/>
    </row>
    <row r="12" ht="14.25" customHeight="1" spans="1:10">
      <c r="A12" s="147"/>
      <c r="B12" s="147"/>
      <c r="C12" s="147"/>
      <c r="D12" s="147"/>
      <c r="E12" s="147"/>
      <c r="F12" s="147"/>
      <c r="G12" s="147"/>
      <c r="H12" s="147"/>
      <c r="I12" s="147"/>
      <c r="J12"/>
    </row>
    <row r="13" ht="14.25" customHeight="1" spans="1:10">
      <c r="A13" s="147"/>
      <c r="B13" s="147"/>
      <c r="C13" s="147"/>
      <c r="D13" s="147"/>
      <c r="E13" s="147"/>
      <c r="F13" s="147"/>
      <c r="G13" s="147"/>
      <c r="H13" s="147"/>
      <c r="I13" s="147"/>
      <c r="J13"/>
    </row>
    <row r="14" ht="14.25" customHeight="1" spans="1:10">
      <c r="A14" s="147"/>
      <c r="B14" s="147"/>
      <c r="C14" s="147"/>
      <c r="D14" s="147"/>
      <c r="E14" s="147"/>
      <c r="F14" s="147"/>
      <c r="G14" s="147"/>
      <c r="H14" s="147"/>
      <c r="I14" s="147"/>
      <c r="J14"/>
    </row>
    <row r="15" ht="14.25" customHeight="1" spans="1:10">
      <c r="A15" s="147"/>
      <c r="B15" s="147"/>
      <c r="C15" s="147"/>
      <c r="D15" s="147"/>
      <c r="E15" s="147"/>
      <c r="F15" s="147"/>
      <c r="G15" s="147"/>
      <c r="H15" s="147"/>
      <c r="I15" s="147"/>
      <c r="J15"/>
    </row>
    <row r="16" ht="14.25" customHeight="1" spans="1:10">
      <c r="A16" s="147"/>
      <c r="B16" s="147"/>
      <c r="C16" s="147"/>
      <c r="D16" s="147"/>
      <c r="E16" s="147"/>
      <c r="F16" s="147"/>
      <c r="G16" s="147"/>
      <c r="H16" s="147"/>
      <c r="I16" s="147"/>
      <c r="J16"/>
    </row>
    <row r="17" ht="14.25" customHeight="1" spans="1:10">
      <c r="A17" s="147"/>
      <c r="B17" s="147"/>
      <c r="C17" s="147"/>
      <c r="D17" s="147"/>
      <c r="E17" s="147"/>
      <c r="F17" s="147"/>
      <c r="G17" s="147"/>
      <c r="H17" s="147"/>
      <c r="I17" s="147"/>
      <c r="J17"/>
    </row>
    <row r="18" ht="14.25" customHeight="1" spans="1:10">
      <c r="A18" s="147"/>
      <c r="B18" s="147"/>
      <c r="C18" s="147"/>
      <c r="D18" s="147"/>
      <c r="E18" s="147"/>
      <c r="F18" s="147"/>
      <c r="G18" s="147"/>
      <c r="H18" s="147"/>
      <c r="I18" s="147"/>
      <c r="J18"/>
    </row>
    <row r="19" ht="14.25" customHeight="1" spans="1:10">
      <c r="A19" s="149" t="s">
        <v>3</v>
      </c>
      <c r="B19" s="149"/>
      <c r="C19" s="149"/>
      <c r="D19" s="149"/>
      <c r="E19" s="149"/>
      <c r="F19" s="149"/>
      <c r="G19" s="149"/>
      <c r="H19" s="149"/>
      <c r="I19" s="147"/>
      <c r="J19"/>
    </row>
    <row r="20" ht="14.25" customHeight="1" spans="1:10">
      <c r="A20" s="147"/>
      <c r="B20" s="147"/>
      <c r="C20" s="147"/>
      <c r="D20" s="147"/>
      <c r="E20" s="147"/>
      <c r="F20" s="147"/>
      <c r="G20" s="147"/>
      <c r="H20" s="147"/>
      <c r="I20" s="147"/>
      <c r="J20"/>
    </row>
    <row r="21" ht="14.25" customHeight="1" spans="1:10">
      <c r="A21" s="147"/>
      <c r="B21" s="147"/>
      <c r="C21" s="147"/>
      <c r="D21" s="147"/>
      <c r="E21" s="147"/>
      <c r="F21" s="147"/>
      <c r="G21" s="147"/>
      <c r="H21"/>
      <c r="I21" s="147"/>
      <c r="J21"/>
    </row>
    <row r="22" ht="14.25" customHeight="1" spans="1:10">
      <c r="A22" s="147"/>
      <c r="B22" s="147" t="s">
        <v>4</v>
      </c>
      <c r="C22"/>
      <c r="D22"/>
      <c r="E22" s="147" t="s">
        <v>5</v>
      </c>
      <c r="F22" s="45"/>
      <c r="G22" s="147" t="s">
        <v>6</v>
      </c>
      <c r="H22" s="45"/>
      <c r="I22" s="147"/>
      <c r="J22"/>
    </row>
    <row r="23" ht="15.75" customHeight="1" spans="1:10">
      <c r="A23"/>
      <c r="B23" s="150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F9" sqref="F9"/>
    </sheetView>
  </sheetViews>
  <sheetFormatPr defaultColWidth="9" defaultRowHeight="12.75" customHeight="1"/>
  <cols>
    <col min="1" max="1" width="49.2857142857143" style="34" customWidth="1"/>
    <col min="2" max="8" width="10.5714285714286" style="34" customWidth="1"/>
    <col min="9" max="9" width="9.14285714285714" style="34"/>
  </cols>
  <sheetData>
    <row r="1" ht="24.75" customHeight="1" spans="1:1">
      <c r="A1" s="61" t="s">
        <v>28</v>
      </c>
    </row>
    <row r="2" ht="24.75" customHeight="1" spans="1:8">
      <c r="A2" s="36" t="s">
        <v>308</v>
      </c>
      <c r="B2" s="36"/>
      <c r="C2" s="36"/>
      <c r="D2" s="36"/>
      <c r="E2" s="36"/>
      <c r="F2" s="36"/>
      <c r="G2" s="36"/>
      <c r="H2" s="36"/>
    </row>
    <row r="3" ht="24.75" customHeight="1" spans="8:8">
      <c r="H3" s="37" t="s">
        <v>30</v>
      </c>
    </row>
    <row r="4" ht="24.75" customHeight="1" spans="1:8">
      <c r="A4" s="51" t="s">
        <v>165</v>
      </c>
      <c r="B4" s="62" t="s">
        <v>309</v>
      </c>
      <c r="C4" s="62" t="s">
        <v>310</v>
      </c>
      <c r="D4" s="62" t="s">
        <v>311</v>
      </c>
      <c r="E4" s="62" t="s">
        <v>312</v>
      </c>
      <c r="F4" s="63"/>
      <c r="G4" s="62" t="s">
        <v>313</v>
      </c>
      <c r="H4" s="62" t="s">
        <v>314</v>
      </c>
    </row>
    <row r="5" ht="24.75" customHeight="1" spans="1:8">
      <c r="A5" s="64"/>
      <c r="B5" s="63"/>
      <c r="C5" s="63"/>
      <c r="D5" s="63"/>
      <c r="E5" s="62" t="s">
        <v>315</v>
      </c>
      <c r="F5" s="62" t="s">
        <v>316</v>
      </c>
      <c r="G5" s="62"/>
      <c r="H5" s="62"/>
    </row>
    <row r="6" s="33" customFormat="1" ht="24.75" customHeight="1" spans="1:9">
      <c r="A6" s="65" t="s">
        <v>1</v>
      </c>
      <c r="B6" s="66">
        <v>16.5</v>
      </c>
      <c r="C6" s="67">
        <v>0</v>
      </c>
      <c r="D6" s="66">
        <v>7.5</v>
      </c>
      <c r="E6" s="67"/>
      <c r="F6" s="66">
        <v>9</v>
      </c>
      <c r="G6" s="66">
        <v>5</v>
      </c>
      <c r="H6" s="66">
        <v>0</v>
      </c>
      <c r="I6" s="44"/>
    </row>
    <row r="7" ht="24.75" customHeight="1" spans="1:8">
      <c r="A7" s="68"/>
      <c r="B7" s="69"/>
      <c r="C7" s="70"/>
      <c r="D7" s="69"/>
      <c r="E7" s="70"/>
      <c r="F7" s="69"/>
      <c r="G7" s="69"/>
      <c r="H7" s="69"/>
    </row>
    <row r="8" ht="24.75" customHeight="1" spans="1:8">
      <c r="A8" s="71"/>
      <c r="B8" s="72"/>
      <c r="C8" s="73"/>
      <c r="D8" s="72"/>
      <c r="E8" s="73"/>
      <c r="F8" s="72"/>
      <c r="G8" s="72"/>
      <c r="H8" s="72"/>
    </row>
    <row r="9" ht="24.75" customHeight="1" spans="1:8">
      <c r="A9" s="71"/>
      <c r="B9" s="72"/>
      <c r="C9" s="73"/>
      <c r="D9" s="72"/>
      <c r="E9" s="73"/>
      <c r="F9" s="72"/>
      <c r="G9" s="72"/>
      <c r="H9" s="72"/>
    </row>
    <row r="10" ht="24.75" customHeight="1" spans="1:8">
      <c r="A10" s="71"/>
      <c r="B10" s="72"/>
      <c r="C10" s="73"/>
      <c r="D10" s="72"/>
      <c r="E10" s="73"/>
      <c r="F10" s="72"/>
      <c r="G10" s="72"/>
      <c r="H10" s="72"/>
    </row>
    <row r="11" ht="24.75" customHeight="1" spans="1:8">
      <c r="A11" s="71"/>
      <c r="B11" s="72"/>
      <c r="C11" s="73"/>
      <c r="D11" s="72"/>
      <c r="E11" s="73"/>
      <c r="F11" s="72"/>
      <c r="G11" s="72"/>
      <c r="H11" s="72"/>
    </row>
    <row r="12" ht="24.75" customHeight="1" spans="1:8">
      <c r="A12" s="71"/>
      <c r="B12" s="72"/>
      <c r="C12" s="73"/>
      <c r="D12" s="72"/>
      <c r="E12" s="73"/>
      <c r="F12" s="72"/>
      <c r="G12" s="72"/>
      <c r="H12" s="72"/>
    </row>
    <row r="13" ht="24.75" customHeight="1" spans="1:8">
      <c r="A13" s="71"/>
      <c r="B13" s="72"/>
      <c r="C13" s="73"/>
      <c r="D13" s="72"/>
      <c r="E13" s="73"/>
      <c r="F13" s="72"/>
      <c r="G13" s="72"/>
      <c r="H13" s="72"/>
    </row>
    <row r="14" ht="24.75" customHeight="1" spans="1:8">
      <c r="A14" s="71"/>
      <c r="B14" s="72"/>
      <c r="C14" s="73"/>
      <c r="D14" s="72"/>
      <c r="E14" s="73"/>
      <c r="F14" s="72"/>
      <c r="G14" s="72"/>
      <c r="H14" s="72"/>
    </row>
    <row r="15" ht="24.75" customHeight="1" spans="1:8">
      <c r="A15" s="71"/>
      <c r="B15" s="72"/>
      <c r="C15" s="73"/>
      <c r="D15" s="72"/>
      <c r="E15" s="73"/>
      <c r="F15" s="72"/>
      <c r="G15" s="72"/>
      <c r="H15" s="72"/>
    </row>
    <row r="16" ht="24.75" customHeight="1" spans="1:8">
      <c r="A16" s="71"/>
      <c r="B16" s="72"/>
      <c r="C16" s="73"/>
      <c r="D16" s="72"/>
      <c r="E16" s="73"/>
      <c r="F16" s="72"/>
      <c r="G16" s="72"/>
      <c r="H16" s="72"/>
    </row>
    <row r="17" ht="24.75" customHeight="1" spans="1:8">
      <c r="A17" s="71"/>
      <c r="B17" s="72"/>
      <c r="C17" s="73"/>
      <c r="D17" s="72"/>
      <c r="E17" s="73"/>
      <c r="F17" s="72"/>
      <c r="G17" s="72"/>
      <c r="H17" s="72"/>
    </row>
    <row r="18" ht="24.75" customHeight="1" spans="1:8">
      <c r="A18" s="71"/>
      <c r="B18" s="72"/>
      <c r="C18" s="73"/>
      <c r="D18" s="72"/>
      <c r="E18" s="73"/>
      <c r="F18" s="72"/>
      <c r="G18" s="72"/>
      <c r="H18" s="72"/>
    </row>
    <row r="19" ht="24.75" customHeight="1" spans="1:8">
      <c r="A19" s="71"/>
      <c r="B19" s="72"/>
      <c r="C19" s="73"/>
      <c r="D19" s="72"/>
      <c r="E19" s="73"/>
      <c r="F19" s="72"/>
      <c r="G19" s="72"/>
      <c r="H19" s="72"/>
    </row>
    <row r="20" ht="24.75" customHeight="1" spans="1:8">
      <c r="A20" s="71"/>
      <c r="B20" s="72"/>
      <c r="C20" s="73"/>
      <c r="D20" s="72"/>
      <c r="E20" s="73"/>
      <c r="F20" s="72"/>
      <c r="G20" s="72"/>
      <c r="H20" s="72"/>
    </row>
    <row r="21" ht="24.75" customHeight="1" spans="1:8">
      <c r="A21" s="71"/>
      <c r="B21" s="72"/>
      <c r="C21" s="73"/>
      <c r="D21" s="72"/>
      <c r="E21" s="73"/>
      <c r="F21" s="72"/>
      <c r="G21" s="72"/>
      <c r="H21" s="72"/>
    </row>
    <row r="22" ht="24.75" customHeight="1" spans="1:8">
      <c r="A22" s="71"/>
      <c r="B22" s="72"/>
      <c r="C22" s="73"/>
      <c r="D22" s="72"/>
      <c r="E22" s="73"/>
      <c r="F22" s="72"/>
      <c r="G22" s="72"/>
      <c r="H22" s="72"/>
    </row>
    <row r="23" ht="24.75" customHeight="1" spans="1:8">
      <c r="A23" s="71"/>
      <c r="B23" s="72"/>
      <c r="C23" s="73"/>
      <c r="D23" s="72"/>
      <c r="E23" s="73"/>
      <c r="F23" s="72"/>
      <c r="G23" s="72"/>
      <c r="H23" s="72"/>
    </row>
    <row r="24" ht="24.75" customHeight="1" spans="1:8">
      <c r="A24" s="71"/>
      <c r="B24" s="72"/>
      <c r="C24" s="73"/>
      <c r="D24" s="72"/>
      <c r="E24" s="73"/>
      <c r="F24" s="72"/>
      <c r="G24" s="72"/>
      <c r="H24" s="72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3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showGridLines="0" showZeros="0" topLeftCell="A13" workbookViewId="0">
      <selection activeCell="A20" sqref="A20"/>
    </sheetView>
  </sheetViews>
  <sheetFormatPr defaultColWidth="9" defaultRowHeight="12.75" customHeight="1" outlineLevelCol="5"/>
  <cols>
    <col min="1" max="1" width="8.71428571428571" style="34" customWidth="1"/>
    <col min="2" max="2" width="38.1428571428571" style="34" customWidth="1"/>
    <col min="3" max="5" width="17.8571428571429" style="34" customWidth="1"/>
    <col min="6" max="6" width="6.85714285714286" style="34" customWidth="1"/>
  </cols>
  <sheetData>
    <row r="1" ht="24.75" customHeight="1" spans="1:2">
      <c r="A1" s="49" t="s">
        <v>28</v>
      </c>
      <c r="B1" s="50"/>
    </row>
    <row r="2" ht="24.75" customHeight="1" spans="1:5">
      <c r="A2" s="36" t="s">
        <v>317</v>
      </c>
      <c r="B2" s="36"/>
      <c r="C2" s="36"/>
      <c r="D2" s="36"/>
      <c r="E2" s="36"/>
    </row>
    <row r="3" ht="24.75" customHeight="1" spans="5:5">
      <c r="E3" s="37" t="s">
        <v>30</v>
      </c>
    </row>
    <row r="4" ht="24.75" customHeight="1" spans="1:5">
      <c r="A4" s="51" t="s">
        <v>318</v>
      </c>
      <c r="B4" s="51" t="s">
        <v>33</v>
      </c>
      <c r="C4" s="51" t="s">
        <v>108</v>
      </c>
      <c r="D4" s="51" t="s">
        <v>104</v>
      </c>
      <c r="E4" s="51" t="s">
        <v>105</v>
      </c>
    </row>
    <row r="5" ht="24.75" customHeight="1" spans="1:5">
      <c r="A5" s="51" t="s">
        <v>107</v>
      </c>
      <c r="B5" s="51" t="s">
        <v>107</v>
      </c>
      <c r="C5" s="51">
        <v>1</v>
      </c>
      <c r="D5" s="51">
        <v>2</v>
      </c>
      <c r="E5" s="51">
        <v>3</v>
      </c>
    </row>
    <row r="6" s="33" customFormat="1" ht="25.5" customHeight="1" spans="1:6">
      <c r="A6" s="52">
        <f>ROW()-6</f>
        <v>0</v>
      </c>
      <c r="B6" s="53" t="s">
        <v>108</v>
      </c>
      <c r="C6" s="54"/>
      <c r="D6" s="54">
        <f>SUM(D7:D32)</f>
        <v>80</v>
      </c>
      <c r="E6" s="55">
        <f t="shared" ref="D6:E6" si="0">SUM(E7:E20)</f>
        <v>0</v>
      </c>
      <c r="F6" s="44"/>
    </row>
    <row r="7" ht="25.5" customHeight="1" spans="1:5">
      <c r="A7" s="56">
        <f t="shared" ref="A7:A20" si="1">ROW()-6</f>
        <v>1</v>
      </c>
      <c r="B7" s="57" t="s">
        <v>234</v>
      </c>
      <c r="C7" s="58"/>
      <c r="D7" s="58">
        <f>VLOOKUP(B7,'7'!B20:E45,4,FALSE)</f>
        <v>5</v>
      </c>
      <c r="E7" s="59"/>
    </row>
    <row r="8" ht="25.5" customHeight="1" spans="1:5">
      <c r="A8" s="56">
        <f t="shared" si="1"/>
        <v>2</v>
      </c>
      <c r="B8" s="57" t="s">
        <v>236</v>
      </c>
      <c r="C8" s="58"/>
      <c r="D8" s="58">
        <f>VLOOKUP(B8,'7'!B21:E46,4,FALSE)</f>
        <v>2</v>
      </c>
      <c r="E8" s="59"/>
    </row>
    <row r="9" ht="25.5" customHeight="1" spans="1:5">
      <c r="A9" s="56">
        <f t="shared" si="1"/>
        <v>3</v>
      </c>
      <c r="B9" s="57" t="s">
        <v>238</v>
      </c>
      <c r="C9" s="58"/>
      <c r="D9" s="58">
        <f>VLOOKUP(B9,'7'!B22:E47,4,FALSE)</f>
        <v>0</v>
      </c>
      <c r="E9" s="59"/>
    </row>
    <row r="10" ht="25.5" customHeight="1" spans="1:5">
      <c r="A10" s="56">
        <f t="shared" si="1"/>
        <v>4</v>
      </c>
      <c r="B10" s="57" t="s">
        <v>240</v>
      </c>
      <c r="C10" s="58"/>
      <c r="D10" s="58">
        <f>VLOOKUP(B10,'7'!B23:E48,4,FALSE)</f>
        <v>0.3</v>
      </c>
      <c r="E10" s="59"/>
    </row>
    <row r="11" ht="25.5" customHeight="1" spans="1:5">
      <c r="A11" s="56">
        <f t="shared" si="1"/>
        <v>5</v>
      </c>
      <c r="B11" s="57" t="s">
        <v>242</v>
      </c>
      <c r="C11" s="58"/>
      <c r="D11" s="58">
        <f>VLOOKUP(B11,'7'!B24:E49,4,FALSE)</f>
        <v>1.2</v>
      </c>
      <c r="E11" s="59"/>
    </row>
    <row r="12" ht="25.5" customHeight="1" spans="1:5">
      <c r="A12" s="56">
        <f t="shared" si="1"/>
        <v>6</v>
      </c>
      <c r="B12" s="57" t="s">
        <v>244</v>
      </c>
      <c r="C12" s="58"/>
      <c r="D12" s="58">
        <f>VLOOKUP(B12,'7'!B25:E50,4,FALSE)</f>
        <v>7.5</v>
      </c>
      <c r="E12" s="59"/>
    </row>
    <row r="13" ht="25.5" customHeight="1" spans="1:5">
      <c r="A13" s="56">
        <f t="shared" si="1"/>
        <v>7</v>
      </c>
      <c r="B13" s="57" t="s">
        <v>246</v>
      </c>
      <c r="C13" s="58"/>
      <c r="D13" s="58">
        <f>VLOOKUP(B13,'7'!B26:E51,4,FALSE)</f>
        <v>3</v>
      </c>
      <c r="E13" s="59"/>
    </row>
    <row r="14" ht="25.5" customHeight="1" spans="1:5">
      <c r="A14" s="56">
        <f t="shared" si="1"/>
        <v>8</v>
      </c>
      <c r="B14" s="57" t="s">
        <v>248</v>
      </c>
      <c r="C14" s="58"/>
      <c r="D14" s="58">
        <f>VLOOKUP(B14,'7'!B27:E52,4,FALSE)</f>
        <v>20</v>
      </c>
      <c r="E14" s="59"/>
    </row>
    <row r="15" ht="25.5" customHeight="1" spans="1:5">
      <c r="A15" s="56">
        <f t="shared" si="1"/>
        <v>9</v>
      </c>
      <c r="B15" s="57" t="s">
        <v>250</v>
      </c>
      <c r="C15" s="58"/>
      <c r="D15" s="58">
        <f>VLOOKUP(B15,'7'!B28:E53,4,FALSE)</f>
        <v>0</v>
      </c>
      <c r="E15" s="59"/>
    </row>
    <row r="16" ht="25.5" customHeight="1" spans="1:5">
      <c r="A16" s="56">
        <f t="shared" si="1"/>
        <v>10</v>
      </c>
      <c r="B16" s="57" t="s">
        <v>252</v>
      </c>
      <c r="C16" s="58"/>
      <c r="D16" s="58">
        <f>VLOOKUP(B16,'7'!B29:E54,4,FALSE)</f>
        <v>4</v>
      </c>
      <c r="E16" s="59"/>
    </row>
    <row r="17" ht="25.5" customHeight="1" spans="1:5">
      <c r="A17" s="56">
        <f t="shared" si="1"/>
        <v>11</v>
      </c>
      <c r="B17" s="57" t="s">
        <v>254</v>
      </c>
      <c r="C17" s="58"/>
      <c r="D17" s="58">
        <f>VLOOKUP(B17,'7'!B30:E55,4,FALSE)</f>
        <v>5</v>
      </c>
      <c r="E17" s="59"/>
    </row>
    <row r="18" ht="25.5" customHeight="1" spans="1:5">
      <c r="A18" s="56">
        <f t="shared" si="1"/>
        <v>12</v>
      </c>
      <c r="B18" s="57" t="s">
        <v>256</v>
      </c>
      <c r="C18" s="58"/>
      <c r="D18" s="58">
        <f>VLOOKUP(B18,'7'!B31:E56,4,FALSE)</f>
        <v>1.5</v>
      </c>
      <c r="E18" s="59"/>
    </row>
    <row r="19" ht="25.5" customHeight="1" spans="1:5">
      <c r="A19" s="56">
        <f t="shared" si="1"/>
        <v>13</v>
      </c>
      <c r="B19" s="57" t="s">
        <v>258</v>
      </c>
      <c r="C19" s="58"/>
      <c r="D19" s="58">
        <f>VLOOKUP(B19,'7'!B32:E57,4,FALSE)</f>
        <v>5</v>
      </c>
      <c r="E19" s="59"/>
    </row>
    <row r="20" ht="25.5" customHeight="1" spans="1:5">
      <c r="A20" s="56">
        <f t="shared" si="1"/>
        <v>14</v>
      </c>
      <c r="B20" s="57" t="s">
        <v>260</v>
      </c>
      <c r="C20" s="58"/>
      <c r="D20" s="58">
        <f>VLOOKUP(B20,'7'!B33:E58,4,FALSE)</f>
        <v>0</v>
      </c>
      <c r="E20" s="59"/>
    </row>
    <row r="21" ht="24" customHeight="1" spans="1:5">
      <c r="A21" s="56">
        <v>15</v>
      </c>
      <c r="B21" s="57" t="s">
        <v>262</v>
      </c>
      <c r="C21" s="60"/>
      <c r="D21" s="58">
        <f>VLOOKUP(B21,'7'!B34:E59,4,FALSE)</f>
        <v>7.5</v>
      </c>
      <c r="E21" s="59"/>
    </row>
    <row r="22" ht="24" customHeight="1" spans="1:5">
      <c r="A22" s="56">
        <v>16</v>
      </c>
      <c r="B22" s="57" t="s">
        <v>264</v>
      </c>
      <c r="C22" s="58"/>
      <c r="D22" s="58">
        <f>VLOOKUP(B22,'7'!B35:E60,4,FALSE)</f>
        <v>0</v>
      </c>
      <c r="E22" s="59"/>
    </row>
    <row r="23" ht="24" customHeight="1" spans="1:5">
      <c r="A23" s="56">
        <v>17</v>
      </c>
      <c r="B23" s="57" t="s">
        <v>266</v>
      </c>
      <c r="C23" s="58"/>
      <c r="D23" s="58">
        <f>VLOOKUP(B23,'7'!B36:E61,4,FALSE)</f>
        <v>0</v>
      </c>
      <c r="E23" s="59"/>
    </row>
    <row r="24" ht="24" customHeight="1" spans="1:5">
      <c r="A24" s="56">
        <v>18</v>
      </c>
      <c r="B24" s="57" t="s">
        <v>268</v>
      </c>
      <c r="C24" s="58"/>
      <c r="D24" s="58">
        <f>VLOOKUP(B24,'7'!B37:E62,4,FALSE)</f>
        <v>0</v>
      </c>
      <c r="E24" s="59"/>
    </row>
    <row r="25" ht="24" customHeight="1" spans="1:5">
      <c r="A25" s="56">
        <v>19</v>
      </c>
      <c r="B25" s="57" t="s">
        <v>270</v>
      </c>
      <c r="C25" s="58"/>
      <c r="D25" s="58">
        <f>VLOOKUP(B25,'7'!B38:E63,4,FALSE)</f>
        <v>5</v>
      </c>
      <c r="E25" s="59"/>
    </row>
    <row r="26" ht="24" customHeight="1" spans="1:5">
      <c r="A26" s="56">
        <v>20</v>
      </c>
      <c r="B26" s="57" t="s">
        <v>272</v>
      </c>
      <c r="C26" s="58"/>
      <c r="D26" s="58">
        <f>VLOOKUP(B26,'7'!B39:E64,4,FALSE)</f>
        <v>0</v>
      </c>
      <c r="E26" s="59"/>
    </row>
    <row r="27" ht="24" customHeight="1" spans="1:5">
      <c r="A27" s="56">
        <v>21</v>
      </c>
      <c r="B27" s="57" t="s">
        <v>274</v>
      </c>
      <c r="C27" s="58"/>
      <c r="D27" s="58">
        <f>VLOOKUP(B27,'7'!B40:E65,4,FALSE)</f>
        <v>0</v>
      </c>
      <c r="E27" s="59"/>
    </row>
    <row r="28" ht="24" customHeight="1" spans="1:5">
      <c r="A28" s="56">
        <v>22</v>
      </c>
      <c r="B28" s="57" t="s">
        <v>276</v>
      </c>
      <c r="C28" s="58"/>
      <c r="D28" s="58">
        <f>VLOOKUP(B28,'7'!B41:E66,4,FALSE)</f>
        <v>0</v>
      </c>
      <c r="E28" s="59"/>
    </row>
    <row r="29" ht="24" customHeight="1" spans="1:5">
      <c r="A29" s="56">
        <v>23</v>
      </c>
      <c r="B29" s="57" t="s">
        <v>278</v>
      </c>
      <c r="C29" s="60"/>
      <c r="D29" s="58">
        <f>VLOOKUP(B29,'7'!B42:E67,4,FALSE)</f>
        <v>9</v>
      </c>
      <c r="E29" s="59"/>
    </row>
    <row r="30" ht="24" customHeight="1" spans="1:5">
      <c r="A30" s="56">
        <v>24</v>
      </c>
      <c r="B30" s="57" t="s">
        <v>280</v>
      </c>
      <c r="C30" s="58"/>
      <c r="D30" s="58">
        <f>VLOOKUP(B30,'7'!B43:E68,4,FALSE)</f>
        <v>0</v>
      </c>
      <c r="E30" s="59"/>
    </row>
    <row r="31" ht="24" customHeight="1" spans="1:5">
      <c r="A31" s="56">
        <v>25</v>
      </c>
      <c r="B31" s="57" t="s">
        <v>282</v>
      </c>
      <c r="C31" s="58"/>
      <c r="D31" s="58">
        <f>VLOOKUP(B31,'7'!B44:E69,4,FALSE)</f>
        <v>0</v>
      </c>
      <c r="E31" s="59"/>
    </row>
    <row r="32" ht="24" customHeight="1" spans="1:5">
      <c r="A32" s="56">
        <v>26</v>
      </c>
      <c r="B32" s="57" t="s">
        <v>284</v>
      </c>
      <c r="C32" s="58"/>
      <c r="D32" s="58">
        <f>VLOOKUP(B32,'7'!B45:E70,4,FALSE)</f>
        <v>4</v>
      </c>
      <c r="E32" s="59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3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60.7142857142857" style="34" customWidth="1"/>
    <col min="2" max="2" width="32" style="34" customWidth="1"/>
    <col min="3" max="3" width="2.85714285714286" style="34" customWidth="1"/>
    <col min="4" max="15" width="9.14285714285714" style="34"/>
  </cols>
  <sheetData>
    <row r="1" ht="15" customHeight="1" spans="1:15">
      <c r="A1" s="35" t="s">
        <v>28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6" t="s">
        <v>319</v>
      </c>
      <c r="B2" s="36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37" t="s">
        <v>30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38" t="s">
        <v>320</v>
      </c>
      <c r="B4" s="39" t="s">
        <v>34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40"/>
      <c r="B5" s="41"/>
      <c r="C5"/>
      <c r="D5"/>
      <c r="E5"/>
      <c r="F5"/>
      <c r="G5"/>
      <c r="H5"/>
      <c r="I5"/>
      <c r="J5"/>
      <c r="K5"/>
      <c r="L5"/>
      <c r="M5"/>
      <c r="N5"/>
      <c r="O5"/>
    </row>
    <row r="6" s="33" customFormat="1" ht="26.25" customHeight="1" spans="1:14">
      <c r="A6" s="42" t="s">
        <v>321</v>
      </c>
      <c r="B6" s="43">
        <v>0</v>
      </c>
      <c r="C6" s="44"/>
      <c r="N6" s="48"/>
    </row>
    <row r="7" ht="32.25" customHeight="1" spans="1:15">
      <c r="A7" s="45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46"/>
      <c r="B8"/>
      <c r="C8"/>
      <c r="D8"/>
      <c r="E8"/>
      <c r="F8"/>
      <c r="G8"/>
      <c r="H8"/>
      <c r="I8"/>
      <c r="J8"/>
      <c r="K8"/>
      <c r="L8"/>
      <c r="M8"/>
      <c r="N8"/>
      <c r="O8"/>
    </row>
    <row r="10" customHeight="1" spans="1:1">
      <c r="A10" s="47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scale="9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opLeftCell="A3" workbookViewId="0">
      <selection activeCell="L12" sqref="L12"/>
    </sheetView>
  </sheetViews>
  <sheetFormatPr defaultColWidth="9" defaultRowHeight="12.75"/>
  <cols>
    <col min="3" max="3" width="17.1428571428571" customWidth="1"/>
    <col min="5" max="5" width="11.7142857142857" customWidth="1"/>
    <col min="7" max="7" width="7.42857142857143" customWidth="1"/>
    <col min="9" max="9" width="5.28571428571429" customWidth="1"/>
  </cols>
  <sheetData>
    <row r="1" ht="15.75" customHeight="1" spans="1:1">
      <c r="A1" s="1" t="s">
        <v>322</v>
      </c>
    </row>
    <row r="2" ht="27" spans="1:9">
      <c r="A2" s="2" t="s">
        <v>323</v>
      </c>
      <c r="B2" s="2"/>
      <c r="C2" s="2"/>
      <c r="D2" s="2"/>
      <c r="E2" s="2"/>
      <c r="F2" s="2"/>
      <c r="G2" s="2"/>
      <c r="H2" s="2"/>
      <c r="I2" s="2"/>
    </row>
    <row r="3" ht="19.5" customHeight="1" spans="1:9">
      <c r="A3" s="3"/>
      <c r="B3" s="3"/>
      <c r="C3" s="3"/>
      <c r="D3" s="4" t="s">
        <v>324</v>
      </c>
      <c r="E3" s="4"/>
      <c r="F3" s="3"/>
      <c r="G3" s="3"/>
      <c r="H3" s="3"/>
      <c r="I3" s="3"/>
    </row>
    <row r="4" ht="19.5" customHeight="1" spans="1:9">
      <c r="A4" s="5" t="s">
        <v>325</v>
      </c>
      <c r="B4" s="5"/>
      <c r="C4" s="5"/>
      <c r="D4" s="5"/>
      <c r="E4" s="5"/>
      <c r="F4" s="5"/>
      <c r="G4" s="5"/>
      <c r="H4" s="5"/>
      <c r="I4" s="5"/>
    </row>
    <row r="5" ht="19.5" customHeight="1" spans="1:9">
      <c r="A5" s="6" t="s">
        <v>326</v>
      </c>
      <c r="B5" s="6"/>
      <c r="C5" s="7"/>
      <c r="D5" s="8"/>
      <c r="E5" s="6" t="s">
        <v>327</v>
      </c>
      <c r="F5" s="7" t="s">
        <v>328</v>
      </c>
      <c r="G5" s="9"/>
      <c r="H5" s="9"/>
      <c r="I5" s="8"/>
    </row>
    <row r="6" ht="19.5" customHeight="1" spans="1:9">
      <c r="A6" s="6" t="s">
        <v>329</v>
      </c>
      <c r="B6" s="6"/>
      <c r="C6" s="7"/>
      <c r="D6" s="8"/>
      <c r="E6" s="10" t="s">
        <v>330</v>
      </c>
      <c r="F6" s="11"/>
      <c r="G6" s="7"/>
      <c r="H6" s="9"/>
      <c r="I6" s="8"/>
    </row>
    <row r="7" ht="27.75" customHeight="1" spans="1:9">
      <c r="A7" s="12" t="s">
        <v>331</v>
      </c>
      <c r="B7" s="12"/>
      <c r="C7" s="7"/>
      <c r="D7" s="9"/>
      <c r="E7" s="9"/>
      <c r="F7" s="9"/>
      <c r="G7" s="9"/>
      <c r="H7" s="9"/>
      <c r="I7" s="8"/>
    </row>
    <row r="8" ht="27" customHeight="1" spans="1:9">
      <c r="A8" s="6" t="s">
        <v>332</v>
      </c>
      <c r="B8" s="6"/>
      <c r="C8" s="13"/>
      <c r="D8" s="13"/>
      <c r="E8" s="13"/>
      <c r="F8" s="13"/>
      <c r="G8" s="13"/>
      <c r="H8" s="13"/>
      <c r="I8" s="13"/>
    </row>
    <row r="9" ht="19.5" customHeight="1" spans="1:9">
      <c r="A9" s="12" t="s">
        <v>333</v>
      </c>
      <c r="B9" s="12"/>
      <c r="C9" s="6" t="s">
        <v>334</v>
      </c>
      <c r="D9" s="6"/>
      <c r="E9" s="6"/>
      <c r="F9" s="10" t="s">
        <v>335</v>
      </c>
      <c r="G9" s="11"/>
      <c r="H9" s="10" t="s">
        <v>336</v>
      </c>
      <c r="I9" s="11"/>
    </row>
    <row r="10" ht="19.5" customHeight="1" spans="1:9">
      <c r="A10" s="12"/>
      <c r="B10" s="12"/>
      <c r="C10" s="7"/>
      <c r="D10" s="9"/>
      <c r="E10" s="8"/>
      <c r="F10" s="13"/>
      <c r="G10" s="13"/>
      <c r="H10" s="13"/>
      <c r="I10" s="13"/>
    </row>
    <row r="11" ht="19.5" customHeight="1" spans="1:9">
      <c r="A11" s="12"/>
      <c r="B11" s="12"/>
      <c r="C11" s="7"/>
      <c r="D11" s="9"/>
      <c r="E11" s="8"/>
      <c r="F11" s="13"/>
      <c r="G11" s="13"/>
      <c r="H11" s="13"/>
      <c r="I11" s="13"/>
    </row>
    <row r="12" ht="19.5" customHeight="1" spans="1:9">
      <c r="A12" s="12"/>
      <c r="B12" s="12"/>
      <c r="C12" s="7"/>
      <c r="D12" s="9"/>
      <c r="E12" s="8"/>
      <c r="F12" s="13"/>
      <c r="G12" s="13"/>
      <c r="H12" s="13"/>
      <c r="I12" s="13"/>
    </row>
    <row r="13" ht="19.5" customHeight="1" spans="1:9">
      <c r="A13" s="12"/>
      <c r="B13" s="12"/>
      <c r="C13" s="7"/>
      <c r="D13" s="9"/>
      <c r="E13" s="8"/>
      <c r="F13" s="13"/>
      <c r="G13" s="13"/>
      <c r="H13" s="13"/>
      <c r="I13" s="13"/>
    </row>
    <row r="14" ht="19.5" customHeight="1" spans="1:9">
      <c r="A14" s="12" t="s">
        <v>337</v>
      </c>
      <c r="B14" s="12"/>
      <c r="C14" s="7"/>
      <c r="D14" s="9"/>
      <c r="E14" s="9"/>
      <c r="F14" s="9"/>
      <c r="G14" s="9"/>
      <c r="H14" s="9"/>
      <c r="I14" s="8"/>
    </row>
    <row r="15" ht="19.5" customHeight="1" spans="1:9">
      <c r="A15" s="12" t="s">
        <v>338</v>
      </c>
      <c r="B15" s="12"/>
      <c r="C15" s="7"/>
      <c r="D15" s="9"/>
      <c r="E15" s="9"/>
      <c r="F15" s="9"/>
      <c r="G15" s="9"/>
      <c r="H15" s="9"/>
      <c r="I15" s="8"/>
    </row>
    <row r="16" ht="19.5" customHeight="1" spans="1:9">
      <c r="A16" s="14" t="s">
        <v>339</v>
      </c>
      <c r="B16" s="6" t="s">
        <v>340</v>
      </c>
      <c r="C16" s="6" t="s">
        <v>341</v>
      </c>
      <c r="D16" s="10" t="s">
        <v>342</v>
      </c>
      <c r="E16" s="11"/>
      <c r="F16" s="10" t="s">
        <v>343</v>
      </c>
      <c r="G16" s="11"/>
      <c r="H16" s="10" t="s">
        <v>344</v>
      </c>
      <c r="I16" s="11"/>
    </row>
    <row r="17" ht="19.5" customHeight="1" spans="1:9">
      <c r="A17" s="15"/>
      <c r="B17" s="12" t="s">
        <v>345</v>
      </c>
      <c r="C17" s="6" t="s">
        <v>346</v>
      </c>
      <c r="D17" s="7"/>
      <c r="E17" s="8"/>
      <c r="F17" s="7"/>
      <c r="G17" s="8"/>
      <c r="H17" s="7"/>
      <c r="I17" s="8"/>
    </row>
    <row r="18" ht="19.5" customHeight="1" spans="1:9">
      <c r="A18" s="15"/>
      <c r="B18" s="12"/>
      <c r="C18" s="6" t="s">
        <v>347</v>
      </c>
      <c r="D18" s="7"/>
      <c r="E18" s="8"/>
      <c r="F18" s="7"/>
      <c r="G18" s="8"/>
      <c r="H18" s="7"/>
      <c r="I18" s="8"/>
    </row>
    <row r="19" ht="19.5" customHeight="1" spans="1:9">
      <c r="A19" s="15"/>
      <c r="B19" s="12"/>
      <c r="C19" s="6" t="s">
        <v>348</v>
      </c>
      <c r="D19" s="7"/>
      <c r="E19" s="8"/>
      <c r="F19" s="7"/>
      <c r="G19" s="8"/>
      <c r="H19" s="7"/>
      <c r="I19" s="8"/>
    </row>
    <row r="20" ht="19.5" customHeight="1" spans="1:9">
      <c r="A20" s="15"/>
      <c r="B20" s="12"/>
      <c r="C20" s="6" t="s">
        <v>349</v>
      </c>
      <c r="D20" s="7"/>
      <c r="E20" s="8"/>
      <c r="F20" s="7"/>
      <c r="G20" s="8"/>
      <c r="H20" s="7"/>
      <c r="I20" s="8"/>
    </row>
    <row r="21" ht="19.5" customHeight="1" spans="1:9">
      <c r="A21" s="15"/>
      <c r="B21" s="12" t="s">
        <v>350</v>
      </c>
      <c r="C21" s="6" t="s">
        <v>351</v>
      </c>
      <c r="D21" s="7"/>
      <c r="E21" s="8"/>
      <c r="F21" s="7"/>
      <c r="G21" s="8"/>
      <c r="H21" s="7"/>
      <c r="I21" s="8"/>
    </row>
    <row r="22" ht="19.5" customHeight="1" spans="1:9">
      <c r="A22" s="15"/>
      <c r="B22" s="12"/>
      <c r="C22" s="6" t="s">
        <v>352</v>
      </c>
      <c r="D22" s="7"/>
      <c r="E22" s="8"/>
      <c r="F22" s="7"/>
      <c r="G22" s="8"/>
      <c r="H22" s="7"/>
      <c r="I22" s="8"/>
    </row>
    <row r="23" ht="19.5" customHeight="1" spans="1:9">
      <c r="A23" s="15"/>
      <c r="B23" s="12"/>
      <c r="C23" s="6" t="s">
        <v>353</v>
      </c>
      <c r="D23" s="7" t="s">
        <v>354</v>
      </c>
      <c r="E23" s="8"/>
      <c r="F23" s="7"/>
      <c r="G23" s="8"/>
      <c r="H23" s="7"/>
      <c r="I23" s="8"/>
    </row>
    <row r="24" ht="19.5" customHeight="1" spans="1:9">
      <c r="A24" s="15"/>
      <c r="B24" s="12"/>
      <c r="C24" s="6" t="s">
        <v>355</v>
      </c>
      <c r="D24" s="7"/>
      <c r="E24" s="8"/>
      <c r="F24" s="7"/>
      <c r="G24" s="8"/>
      <c r="H24" s="7"/>
      <c r="I24" s="8"/>
    </row>
    <row r="25" ht="27" spans="1:9">
      <c r="A25" s="16"/>
      <c r="B25" s="12"/>
      <c r="C25" s="17" t="s">
        <v>356</v>
      </c>
      <c r="D25" s="7"/>
      <c r="E25" s="8"/>
      <c r="F25" s="7"/>
      <c r="G25" s="8"/>
      <c r="H25" s="7"/>
      <c r="I25" s="8"/>
    </row>
    <row r="26" ht="14.25" customHeight="1" spans="1:9">
      <c r="A26" s="18" t="s">
        <v>357</v>
      </c>
      <c r="B26" s="19"/>
      <c r="C26" s="20"/>
      <c r="D26" s="21"/>
      <c r="E26" s="21"/>
      <c r="F26" s="21"/>
      <c r="G26" s="21"/>
      <c r="H26" s="21"/>
      <c r="I26" s="30"/>
    </row>
    <row r="27" ht="14.25" customHeight="1" spans="1:9">
      <c r="A27" s="22"/>
      <c r="B27" s="23"/>
      <c r="C27" s="24"/>
      <c r="D27" s="25"/>
      <c r="E27" s="25"/>
      <c r="F27" s="25"/>
      <c r="G27" s="25"/>
      <c r="H27" s="25"/>
      <c r="I27" s="31"/>
    </row>
    <row r="28" ht="14.25" customHeight="1" spans="1:9">
      <c r="A28" s="22"/>
      <c r="B28" s="23"/>
      <c r="C28" s="24"/>
      <c r="D28" s="25"/>
      <c r="E28" s="25"/>
      <c r="F28" s="25"/>
      <c r="G28" s="25"/>
      <c r="H28" s="25"/>
      <c r="I28" s="31"/>
    </row>
    <row r="29" ht="14.25" customHeight="1" spans="1:9">
      <c r="A29" s="22"/>
      <c r="B29" s="23"/>
      <c r="C29" s="24"/>
      <c r="D29" s="25"/>
      <c r="E29" s="25"/>
      <c r="F29" s="25"/>
      <c r="G29" s="25"/>
      <c r="H29" s="25"/>
      <c r="I29" s="31"/>
    </row>
    <row r="30" ht="14.25" customHeight="1" spans="1:9">
      <c r="A30" s="22"/>
      <c r="B30" s="23"/>
      <c r="C30" s="24"/>
      <c r="D30" s="25"/>
      <c r="E30" s="25"/>
      <c r="F30" s="25"/>
      <c r="G30" s="25"/>
      <c r="H30" s="25"/>
      <c r="I30" s="31"/>
    </row>
    <row r="31" ht="14.25" customHeight="1" spans="1:9">
      <c r="A31" s="26"/>
      <c r="B31" s="27"/>
      <c r="C31" s="28"/>
      <c r="D31" s="29"/>
      <c r="E31" s="29"/>
      <c r="F31" s="29"/>
      <c r="G31" s="29"/>
      <c r="H31" s="29"/>
      <c r="I31" s="32"/>
    </row>
  </sheetData>
  <mergeCells count="69">
    <mergeCell ref="A2:I2"/>
    <mergeCell ref="D3:E3"/>
    <mergeCell ref="A4:I4"/>
    <mergeCell ref="A5:B5"/>
    <mergeCell ref="C5:D5"/>
    <mergeCell ref="F5:I5"/>
    <mergeCell ref="A6:B6"/>
    <mergeCell ref="C6:D6"/>
    <mergeCell ref="E6:F6"/>
    <mergeCell ref="G6:I6"/>
    <mergeCell ref="A7:B7"/>
    <mergeCell ref="C7:I7"/>
    <mergeCell ref="A8:B8"/>
    <mergeCell ref="C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G12"/>
    <mergeCell ref="H12:I12"/>
    <mergeCell ref="C13:E13"/>
    <mergeCell ref="F13:G13"/>
    <mergeCell ref="H13:I13"/>
    <mergeCell ref="A14:B14"/>
    <mergeCell ref="C14:I14"/>
    <mergeCell ref="A15:B15"/>
    <mergeCell ref="C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A16:A25"/>
    <mergeCell ref="B17:B20"/>
    <mergeCell ref="B21:B25"/>
    <mergeCell ref="A26:B31"/>
    <mergeCell ref="C26:I31"/>
    <mergeCell ref="A9:B13"/>
  </mergeCells>
  <hyperlinks>
    <hyperlink ref="A1" location="目录!A1" display="返回"/>
  </hyperlink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8" sqref="B8"/>
    </sheetView>
  </sheetViews>
  <sheetFormatPr defaultColWidth="9" defaultRowHeight="12.75" customHeight="1" outlineLevelCol="3"/>
  <cols>
    <col min="1" max="1" width="9.14285714285714" style="34"/>
    <col min="2" max="2" width="65.2857142857143" style="34" customWidth="1"/>
    <col min="3" max="3" width="45.7142857142857" style="34" customWidth="1"/>
    <col min="4" max="4" width="9.14285714285714" style="34"/>
  </cols>
  <sheetData>
    <row r="1" ht="24.75" customHeight="1" spans="1:4">
      <c r="A1"/>
      <c r="B1"/>
      <c r="C1"/>
      <c r="D1"/>
    </row>
    <row r="2" ht="24.75" customHeight="1" spans="1:4">
      <c r="A2"/>
      <c r="B2" s="36" t="s">
        <v>8</v>
      </c>
      <c r="C2" s="36"/>
      <c r="D2"/>
    </row>
    <row r="3" ht="24.75" customHeight="1" spans="1:4">
      <c r="A3"/>
      <c r="B3" s="138"/>
      <c r="C3"/>
      <c r="D3"/>
    </row>
    <row r="4" ht="24.75" customHeight="1" spans="1:4">
      <c r="A4"/>
      <c r="B4" s="139" t="s">
        <v>9</v>
      </c>
      <c r="C4" s="139" t="s">
        <v>10</v>
      </c>
      <c r="D4"/>
    </row>
    <row r="5" ht="24.75" customHeight="1" spans="1:4">
      <c r="A5"/>
      <c r="B5" s="140" t="s">
        <v>11</v>
      </c>
      <c r="C5" s="141"/>
      <c r="D5"/>
    </row>
    <row r="6" ht="24.75" customHeight="1" spans="1:4">
      <c r="A6"/>
      <c r="B6" s="140" t="s">
        <v>12</v>
      </c>
      <c r="C6" s="141" t="s">
        <v>13</v>
      </c>
      <c r="D6"/>
    </row>
    <row r="7" ht="24.75" customHeight="1" spans="1:4">
      <c r="A7"/>
      <c r="B7" s="140" t="s">
        <v>14</v>
      </c>
      <c r="C7" s="141" t="s">
        <v>15</v>
      </c>
      <c r="D7"/>
    </row>
    <row r="8" ht="24.75" customHeight="1" spans="1:4">
      <c r="A8"/>
      <c r="B8" s="142" t="s">
        <v>16</v>
      </c>
      <c r="C8" s="141"/>
      <c r="D8"/>
    </row>
    <row r="9" ht="24.75" customHeight="1" spans="1:4">
      <c r="A9"/>
      <c r="B9" s="140" t="s">
        <v>17</v>
      </c>
      <c r="C9" s="141" t="s">
        <v>18</v>
      </c>
      <c r="D9"/>
    </row>
    <row r="10" ht="24.75" customHeight="1" spans="1:4">
      <c r="A10"/>
      <c r="B10" s="142" t="s">
        <v>19</v>
      </c>
      <c r="C10" s="141" t="s">
        <v>20</v>
      </c>
      <c r="D10"/>
    </row>
    <row r="11" ht="24.75" customHeight="1" spans="1:4">
      <c r="A11"/>
      <c r="B11" s="143" t="s">
        <v>21</v>
      </c>
      <c r="C11" s="141" t="s">
        <v>22</v>
      </c>
      <c r="D11"/>
    </row>
    <row r="12" ht="24.75" customHeight="1" spans="1:4">
      <c r="A12"/>
      <c r="B12" s="142" t="s">
        <v>23</v>
      </c>
      <c r="C12" s="141" t="s">
        <v>24</v>
      </c>
      <c r="D12"/>
    </row>
    <row r="13" ht="24.75" customHeight="1" spans="1:4">
      <c r="A13"/>
      <c r="B13" s="140" t="s">
        <v>25</v>
      </c>
      <c r="C13" s="144"/>
      <c r="D13"/>
    </row>
    <row r="14" ht="24.75" customHeight="1" spans="1:4">
      <c r="A14"/>
      <c r="B14" s="142" t="s">
        <v>26</v>
      </c>
      <c r="C14" s="144"/>
      <c r="D14"/>
    </row>
    <row r="15" ht="24.75" customHeight="1" spans="1:4">
      <c r="A15"/>
      <c r="B15" s="145" t="s">
        <v>27</v>
      </c>
      <c r="C15" s="144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专项资金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topLeftCell="A26" workbookViewId="0">
      <selection activeCell="C46" sqref="C46"/>
    </sheetView>
  </sheetViews>
  <sheetFormatPr defaultColWidth="9.14285714285714" defaultRowHeight="12.75" customHeight="1" outlineLevelCol="4"/>
  <cols>
    <col min="1" max="1" width="29.7142857142857" style="112" customWidth="1"/>
    <col min="2" max="2" width="17.5714285714286" style="112" customWidth="1"/>
    <col min="3" max="3" width="28.5714285714286" style="112" customWidth="1"/>
    <col min="4" max="4" width="15.5714285714286" style="112" customWidth="1"/>
    <col min="5" max="5" width="31.2857142857143" style="112" customWidth="1"/>
    <col min="6" max="16384" width="9.14285714285714" style="113"/>
  </cols>
  <sheetData>
    <row r="1" ht="24.75" customHeight="1" spans="1:1">
      <c r="A1" s="114" t="s">
        <v>28</v>
      </c>
    </row>
    <row r="2" ht="24.75" customHeight="1" spans="1:4">
      <c r="A2" s="115" t="s">
        <v>29</v>
      </c>
      <c r="B2" s="115"/>
      <c r="C2" s="115"/>
      <c r="D2" s="115"/>
    </row>
    <row r="3" ht="24.75" customHeight="1" spans="1:4">
      <c r="A3" s="116"/>
      <c r="B3" s="117"/>
      <c r="C3" s="117"/>
      <c r="D3" s="118" t="s">
        <v>30</v>
      </c>
    </row>
    <row r="4" ht="24.75" customHeight="1" spans="1:4">
      <c r="A4" s="119" t="s">
        <v>31</v>
      </c>
      <c r="B4" s="119"/>
      <c r="C4" s="120" t="s">
        <v>32</v>
      </c>
      <c r="D4" s="120"/>
    </row>
    <row r="5" ht="24.75" customHeight="1" spans="1:4">
      <c r="A5" s="119" t="s">
        <v>33</v>
      </c>
      <c r="B5" s="119" t="s">
        <v>34</v>
      </c>
      <c r="C5" s="120" t="s">
        <v>33</v>
      </c>
      <c r="D5" s="119" t="s">
        <v>34</v>
      </c>
    </row>
    <row r="6" s="111" customFormat="1" ht="24.75" customHeight="1" spans="1:5">
      <c r="A6" s="121" t="s">
        <v>35</v>
      </c>
      <c r="B6" s="122">
        <v>1075.77</v>
      </c>
      <c r="C6" s="123" t="s">
        <v>36</v>
      </c>
      <c r="D6" s="101">
        <v>826.41</v>
      </c>
      <c r="E6" s="124"/>
    </row>
    <row r="7" s="111" customFormat="1" ht="24.75" customHeight="1" spans="1:5">
      <c r="A7" s="121" t="s">
        <v>37</v>
      </c>
      <c r="B7" s="125">
        <v>0</v>
      </c>
      <c r="C7" s="123" t="s">
        <v>38</v>
      </c>
      <c r="D7" s="101"/>
      <c r="E7" s="124"/>
    </row>
    <row r="8" s="111" customFormat="1" ht="24.75" customHeight="1" spans="1:5">
      <c r="A8" s="121" t="s">
        <v>39</v>
      </c>
      <c r="B8" s="125">
        <v>0</v>
      </c>
      <c r="C8" s="123" t="s">
        <v>40</v>
      </c>
      <c r="D8" s="101">
        <v>0</v>
      </c>
      <c r="E8" s="124"/>
    </row>
    <row r="9" s="111" customFormat="1" ht="24.75" customHeight="1" spans="1:5">
      <c r="A9" s="121" t="s">
        <v>41</v>
      </c>
      <c r="B9" s="125">
        <v>0</v>
      </c>
      <c r="C9" s="123" t="s">
        <v>42</v>
      </c>
      <c r="D9" s="101">
        <v>0</v>
      </c>
      <c r="E9" s="124"/>
    </row>
    <row r="10" s="111" customFormat="1" ht="24.75" customHeight="1" spans="1:5">
      <c r="A10" s="121" t="s">
        <v>43</v>
      </c>
      <c r="B10" s="125">
        <v>0</v>
      </c>
      <c r="C10" s="123" t="s">
        <v>44</v>
      </c>
      <c r="D10" s="101">
        <v>0</v>
      </c>
      <c r="E10" s="124"/>
    </row>
    <row r="11" s="111" customFormat="1" ht="24.75" customHeight="1" spans="1:5">
      <c r="A11" s="121" t="s">
        <v>45</v>
      </c>
      <c r="B11" s="125">
        <v>0</v>
      </c>
      <c r="C11" s="123" t="s">
        <v>46</v>
      </c>
      <c r="D11" s="101">
        <v>0</v>
      </c>
      <c r="E11" s="124"/>
    </row>
    <row r="12" s="111" customFormat="1" ht="24.75" customHeight="1" spans="1:5">
      <c r="A12" s="121" t="s">
        <v>47</v>
      </c>
      <c r="B12" s="125">
        <v>0</v>
      </c>
      <c r="C12" s="123" t="s">
        <v>48</v>
      </c>
      <c r="D12" s="101">
        <v>0</v>
      </c>
      <c r="E12" s="124"/>
    </row>
    <row r="13" s="111" customFormat="1" ht="24.75" customHeight="1" spans="1:5">
      <c r="A13" s="121" t="s">
        <v>49</v>
      </c>
      <c r="B13" s="125">
        <v>0</v>
      </c>
      <c r="C13" s="123" t="s">
        <v>50</v>
      </c>
      <c r="D13" s="101">
        <v>128.99</v>
      </c>
      <c r="E13" s="124"/>
    </row>
    <row r="14" s="111" customFormat="1" ht="24.75" customHeight="1" spans="1:5">
      <c r="A14" s="121" t="s">
        <v>51</v>
      </c>
      <c r="B14" s="125">
        <v>0</v>
      </c>
      <c r="C14" s="123" t="s">
        <v>52</v>
      </c>
      <c r="D14" s="101"/>
      <c r="E14" s="124"/>
    </row>
    <row r="15" s="111" customFormat="1" ht="24.75" customHeight="1" spans="1:5">
      <c r="A15" s="121"/>
      <c r="B15" s="122"/>
      <c r="C15" s="123" t="s">
        <v>53</v>
      </c>
      <c r="D15" s="101">
        <v>49.68</v>
      </c>
      <c r="E15" s="124"/>
    </row>
    <row r="16" s="111" customFormat="1" ht="24.75" customHeight="1" spans="1:5">
      <c r="A16" s="121"/>
      <c r="B16" s="122"/>
      <c r="C16" s="123" t="s">
        <v>54</v>
      </c>
      <c r="D16" s="101"/>
      <c r="E16" s="124"/>
    </row>
    <row r="17" s="111" customFormat="1" ht="24.75" customHeight="1" spans="1:5">
      <c r="A17" s="121"/>
      <c r="B17" s="122"/>
      <c r="C17" s="123" t="s">
        <v>55</v>
      </c>
      <c r="D17" s="101">
        <v>0</v>
      </c>
      <c r="E17" s="124"/>
    </row>
    <row r="18" s="111" customFormat="1" ht="24.75" customHeight="1" spans="1:5">
      <c r="A18" s="121"/>
      <c r="B18" s="122"/>
      <c r="C18" s="123" t="s">
        <v>56</v>
      </c>
      <c r="D18" s="101">
        <v>0</v>
      </c>
      <c r="E18" s="124"/>
    </row>
    <row r="19" s="111" customFormat="1" ht="24.75" customHeight="1" spans="1:5">
      <c r="A19" s="121"/>
      <c r="B19" s="122"/>
      <c r="C19" s="123" t="s">
        <v>57</v>
      </c>
      <c r="D19" s="101">
        <v>0</v>
      </c>
      <c r="E19" s="124"/>
    </row>
    <row r="20" s="111" customFormat="1" ht="24.75" customHeight="1" spans="1:5">
      <c r="A20" s="121"/>
      <c r="B20" s="122"/>
      <c r="C20" s="123" t="s">
        <v>58</v>
      </c>
      <c r="D20" s="101">
        <v>0</v>
      </c>
      <c r="E20" s="124"/>
    </row>
    <row r="21" s="111" customFormat="1" ht="24.75" customHeight="1" spans="1:5">
      <c r="A21" s="121"/>
      <c r="B21" s="122"/>
      <c r="C21" s="123" t="s">
        <v>59</v>
      </c>
      <c r="D21" s="101">
        <v>0</v>
      </c>
      <c r="E21" s="124"/>
    </row>
    <row r="22" s="111" customFormat="1" ht="24.75" customHeight="1" spans="1:5">
      <c r="A22" s="121"/>
      <c r="B22" s="122"/>
      <c r="C22" s="123" t="s">
        <v>60</v>
      </c>
      <c r="D22" s="101">
        <v>0</v>
      </c>
      <c r="E22" s="124"/>
    </row>
    <row r="23" s="111" customFormat="1" ht="24.75" customHeight="1" spans="1:5">
      <c r="A23" s="121"/>
      <c r="B23" s="122"/>
      <c r="C23" s="123" t="s">
        <v>61</v>
      </c>
      <c r="D23" s="101">
        <v>0</v>
      </c>
      <c r="E23" s="124"/>
    </row>
    <row r="24" s="111" customFormat="1" ht="24.75" customHeight="1" spans="1:5">
      <c r="A24" s="121"/>
      <c r="B24" s="122"/>
      <c r="C24" s="123" t="s">
        <v>62</v>
      </c>
      <c r="D24" s="101">
        <v>0</v>
      </c>
      <c r="E24" s="124"/>
    </row>
    <row r="25" s="111" customFormat="1" ht="24.75" customHeight="1" spans="1:5">
      <c r="A25" s="121"/>
      <c r="B25" s="122"/>
      <c r="C25" s="123" t="s">
        <v>63</v>
      </c>
      <c r="D25" s="101">
        <v>70.69</v>
      </c>
      <c r="E25" s="124"/>
    </row>
    <row r="26" s="111" customFormat="1" ht="24.75" customHeight="1" spans="1:5">
      <c r="A26" s="121"/>
      <c r="B26" s="122"/>
      <c r="C26" s="123" t="s">
        <v>64</v>
      </c>
      <c r="D26" s="125">
        <v>0</v>
      </c>
      <c r="E26" s="124"/>
    </row>
    <row r="27" s="111" customFormat="1" ht="24.75" customHeight="1" spans="1:5">
      <c r="A27" s="121"/>
      <c r="B27" s="122"/>
      <c r="C27" s="123" t="s">
        <v>65</v>
      </c>
      <c r="D27" s="125"/>
      <c r="E27" s="124"/>
    </row>
    <row r="28" s="111" customFormat="1" ht="24.75" customHeight="1" spans="1:5">
      <c r="A28" s="121"/>
      <c r="B28" s="122"/>
      <c r="C28" s="123" t="s">
        <v>66</v>
      </c>
      <c r="D28" s="125">
        <v>0</v>
      </c>
      <c r="E28" s="124"/>
    </row>
    <row r="29" s="111" customFormat="1" ht="24.75" customHeight="1" spans="1:5">
      <c r="A29" s="121"/>
      <c r="B29" s="122"/>
      <c r="C29" s="123" t="s">
        <v>67</v>
      </c>
      <c r="D29" s="125">
        <v>0</v>
      </c>
      <c r="E29" s="124"/>
    </row>
    <row r="30" s="111" customFormat="1" ht="24.75" customHeight="1" spans="1:5">
      <c r="A30" s="121"/>
      <c r="B30" s="122"/>
      <c r="C30" s="123" t="s">
        <v>68</v>
      </c>
      <c r="D30" s="125">
        <v>0</v>
      </c>
      <c r="E30" s="124"/>
    </row>
    <row r="31" s="111" customFormat="1" ht="24.75" customHeight="1" spans="1:5">
      <c r="A31" s="121"/>
      <c r="B31" s="122"/>
      <c r="C31" s="123" t="s">
        <v>69</v>
      </c>
      <c r="D31" s="125">
        <v>0</v>
      </c>
      <c r="E31" s="124"/>
    </row>
    <row r="32" s="111" customFormat="1" ht="24.75" customHeight="1" spans="1:5">
      <c r="A32" s="121"/>
      <c r="B32" s="122"/>
      <c r="C32" s="123" t="s">
        <v>70</v>
      </c>
      <c r="D32" s="125">
        <v>0</v>
      </c>
      <c r="E32" s="124"/>
    </row>
    <row r="33" s="111" customFormat="1" ht="24.75" customHeight="1" spans="1:5">
      <c r="A33" s="121"/>
      <c r="B33" s="122"/>
      <c r="C33" s="123" t="s">
        <v>71</v>
      </c>
      <c r="D33" s="125">
        <v>0</v>
      </c>
      <c r="E33" s="124"/>
    </row>
    <row r="34" s="111" customFormat="1" ht="24.75" customHeight="1" spans="1:5">
      <c r="A34" s="121"/>
      <c r="B34" s="122"/>
      <c r="C34" s="123" t="s">
        <v>72</v>
      </c>
      <c r="D34" s="125">
        <v>0</v>
      </c>
      <c r="E34" s="124"/>
    </row>
    <row r="35" ht="24.75" customHeight="1" spans="1:4">
      <c r="A35" s="126"/>
      <c r="B35" s="127"/>
      <c r="C35" s="128"/>
      <c r="D35" s="129"/>
    </row>
    <row r="36" ht="24.75" customHeight="1" spans="1:4">
      <c r="A36" s="126"/>
      <c r="B36" s="127"/>
      <c r="C36" s="128"/>
      <c r="D36" s="129"/>
    </row>
    <row r="37" s="111" customFormat="1" ht="24.75" customHeight="1" spans="1:5">
      <c r="A37" s="130" t="s">
        <v>73</v>
      </c>
      <c r="B37" s="125">
        <f>SUM(B6:B14)</f>
        <v>1075.77</v>
      </c>
      <c r="C37" s="123" t="s">
        <v>74</v>
      </c>
      <c r="D37" s="125">
        <f>SUM(D6:D34)</f>
        <v>1075.77</v>
      </c>
      <c r="E37" s="124"/>
    </row>
    <row r="38" ht="24.75" customHeight="1" spans="1:4">
      <c r="A38" s="119"/>
      <c r="B38" s="127"/>
      <c r="C38" s="128"/>
      <c r="D38" s="129"/>
    </row>
    <row r="39" ht="24.75" customHeight="1" spans="1:4">
      <c r="A39" s="119"/>
      <c r="B39" s="127"/>
      <c r="C39" s="128"/>
      <c r="D39" s="129"/>
    </row>
    <row r="40" s="111" customFormat="1" ht="24.75" customHeight="1" spans="1:5">
      <c r="A40" s="121" t="s">
        <v>75</v>
      </c>
      <c r="B40" s="131"/>
      <c r="C40" s="123" t="s">
        <v>76</v>
      </c>
      <c r="D40" s="125">
        <v>0</v>
      </c>
      <c r="E40" s="124"/>
    </row>
    <row r="41" s="111" customFormat="1" ht="24.75" customHeight="1" spans="1:5">
      <c r="A41" s="121" t="s">
        <v>77</v>
      </c>
      <c r="B41" s="132">
        <v>0</v>
      </c>
      <c r="C41" s="123"/>
      <c r="D41" s="133"/>
      <c r="E41" s="124"/>
    </row>
    <row r="42" ht="24.75" customHeight="1" spans="1:4">
      <c r="A42" s="134"/>
      <c r="B42" s="135"/>
      <c r="C42" s="136"/>
      <c r="D42" s="129"/>
    </row>
    <row r="43" ht="24.75" customHeight="1" spans="1:4">
      <c r="A43" s="137"/>
      <c r="B43" s="135"/>
      <c r="C43" s="136"/>
      <c r="D43" s="129"/>
    </row>
    <row r="44" s="111" customFormat="1" ht="24.75" customHeight="1" spans="1:5">
      <c r="A44" s="130" t="s">
        <v>78</v>
      </c>
      <c r="B44" s="125">
        <f>B41+B40+B37</f>
        <v>1075.77</v>
      </c>
      <c r="C44" s="123" t="s">
        <v>79</v>
      </c>
      <c r="D44" s="122">
        <f>D40+D37</f>
        <v>1075.77</v>
      </c>
      <c r="E44" s="124"/>
    </row>
    <row r="45" ht="27" customHeight="1"/>
  </sheetData>
  <sheetProtection formatCells="0" formatColumns="0" formatRows="0"/>
  <protectedRanges>
    <protectedRange sqref="B6:B36" name="区域1"/>
    <protectedRange sqref="B40:B41" name="区域2"/>
    <protectedRange sqref="D26:D34" name="区域3"/>
    <protectedRange sqref="D40" name="区域4"/>
    <protectedRange sqref="D6:D25" name="区域2_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workbookViewId="0">
      <selection activeCell="B6" sqref="B6"/>
    </sheetView>
  </sheetViews>
  <sheetFormatPr defaultColWidth="9" defaultRowHeight="12.75" customHeight="1" outlineLevelCol="2"/>
  <cols>
    <col min="1" max="1" width="44.8571428571429" style="34" customWidth="1"/>
    <col min="2" max="2" width="29.8571428571429" style="34" customWidth="1"/>
    <col min="3" max="3" width="31.2857142857143" style="34" customWidth="1"/>
  </cols>
  <sheetData>
    <row r="1" ht="24.75" customHeight="1" spans="1:1">
      <c r="A1" s="49" t="s">
        <v>28</v>
      </c>
    </row>
    <row r="2" ht="24.75" customHeight="1" spans="1:2">
      <c r="A2" s="109" t="s">
        <v>80</v>
      </c>
      <c r="B2" s="109"/>
    </row>
    <row r="3" ht="24.75" customHeight="1" spans="1:2">
      <c r="A3" s="64"/>
      <c r="B3" s="110"/>
    </row>
    <row r="4" ht="24" customHeight="1" spans="1:2">
      <c r="A4" s="51" t="s">
        <v>33</v>
      </c>
      <c r="B4" s="51" t="s">
        <v>34</v>
      </c>
    </row>
    <row r="5" s="33" customFormat="1" ht="24.75" customHeight="1" spans="1:3">
      <c r="A5" s="71" t="s">
        <v>35</v>
      </c>
      <c r="B5" s="80">
        <v>1075.77</v>
      </c>
      <c r="C5" s="44"/>
    </row>
    <row r="6" ht="24.75" customHeight="1" spans="1:2">
      <c r="A6" s="71" t="s">
        <v>81</v>
      </c>
      <c r="B6" s="80">
        <v>1075.77</v>
      </c>
    </row>
    <row r="7" ht="24.75" customHeight="1" spans="1:2">
      <c r="A7" s="71" t="s">
        <v>82</v>
      </c>
      <c r="B7" s="80"/>
    </row>
    <row r="8" ht="24.75" customHeight="1" spans="1:2">
      <c r="A8" s="71" t="s">
        <v>83</v>
      </c>
      <c r="B8" s="80"/>
    </row>
    <row r="9" ht="24.75" customHeight="1" spans="1:2">
      <c r="A9" s="71" t="s">
        <v>84</v>
      </c>
      <c r="B9" s="80"/>
    </row>
    <row r="10" ht="24.75" customHeight="1" spans="1:2">
      <c r="A10" s="71" t="s">
        <v>85</v>
      </c>
      <c r="B10" s="80"/>
    </row>
    <row r="11" ht="24.75" customHeight="1" spans="1:2">
      <c r="A11" s="71" t="s">
        <v>86</v>
      </c>
      <c r="B11" s="80"/>
    </row>
    <row r="12" ht="24.75" customHeight="1" spans="1:2">
      <c r="A12" s="71" t="s">
        <v>37</v>
      </c>
      <c r="B12" s="80">
        <v>0</v>
      </c>
    </row>
    <row r="13" ht="24.75" customHeight="1" spans="1:2">
      <c r="A13" s="71" t="s">
        <v>39</v>
      </c>
      <c r="B13" s="80">
        <v>0</v>
      </c>
    </row>
    <row r="14" ht="24.75" customHeight="1" spans="1:2">
      <c r="A14" s="71" t="s">
        <v>41</v>
      </c>
      <c r="B14" s="80">
        <v>0</v>
      </c>
    </row>
    <row r="15" ht="24.75" customHeight="1" spans="1:2">
      <c r="A15" s="71" t="s">
        <v>43</v>
      </c>
      <c r="B15" s="80">
        <v>0</v>
      </c>
    </row>
    <row r="16" ht="24.75" customHeight="1" spans="1:2">
      <c r="A16" s="71" t="s">
        <v>45</v>
      </c>
      <c r="B16" s="80">
        <v>0</v>
      </c>
    </row>
    <row r="17" ht="24.75" customHeight="1" spans="1:2">
      <c r="A17" s="71" t="s">
        <v>47</v>
      </c>
      <c r="B17" s="80">
        <v>0</v>
      </c>
    </row>
    <row r="18" ht="24.75" customHeight="1" spans="1:2">
      <c r="A18" s="71" t="s">
        <v>49</v>
      </c>
      <c r="B18" s="80">
        <v>0</v>
      </c>
    </row>
    <row r="19" ht="24.75" customHeight="1" spans="1:2">
      <c r="A19" s="71" t="s">
        <v>51</v>
      </c>
      <c r="B19" s="80">
        <v>0</v>
      </c>
    </row>
    <row r="20" ht="24.75" customHeight="1" spans="1:2">
      <c r="A20" s="71" t="s">
        <v>87</v>
      </c>
      <c r="B20" s="80">
        <f>SUM(B5,B12:B19)</f>
        <v>1075.77</v>
      </c>
    </row>
    <row r="21" ht="24.75" customHeight="1" spans="1:2">
      <c r="A21" s="71" t="s">
        <v>88</v>
      </c>
      <c r="B21" s="80">
        <v>0</v>
      </c>
    </row>
    <row r="22" ht="24.75" customHeight="1" spans="1:2">
      <c r="A22" s="71" t="s">
        <v>88</v>
      </c>
      <c r="B22" s="80">
        <v>0</v>
      </c>
    </row>
    <row r="23" ht="24.75" customHeight="1" spans="1:2">
      <c r="A23" s="71" t="s">
        <v>88</v>
      </c>
      <c r="B23" s="80">
        <v>0</v>
      </c>
    </row>
    <row r="24" ht="24.75" customHeight="1" spans="1:2">
      <c r="A24" s="71" t="s">
        <v>88</v>
      </c>
      <c r="B24" s="80">
        <v>0</v>
      </c>
    </row>
    <row r="25" ht="24.75" customHeight="1" spans="1:2">
      <c r="A25" s="71" t="s">
        <v>88</v>
      </c>
      <c r="B25" s="80">
        <v>0</v>
      </c>
    </row>
    <row r="26" ht="24.75" customHeight="1" spans="1:2">
      <c r="A26" s="71" t="s">
        <v>75</v>
      </c>
      <c r="B26" s="80">
        <f>SUM(B27,B31,B32)</f>
        <v>0</v>
      </c>
    </row>
    <row r="27" ht="24.75" customHeight="1" spans="1:2">
      <c r="A27" s="71" t="s">
        <v>89</v>
      </c>
      <c r="B27" s="80">
        <f>SUM(B28:B30)</f>
        <v>0</v>
      </c>
    </row>
    <row r="28" ht="24.75" customHeight="1" spans="1:2">
      <c r="A28" s="71" t="s">
        <v>90</v>
      </c>
      <c r="B28" s="80"/>
    </row>
    <row r="29" ht="24.75" customHeight="1" spans="1:2">
      <c r="A29" s="71" t="s">
        <v>91</v>
      </c>
      <c r="B29" s="80">
        <v>0</v>
      </c>
    </row>
    <row r="30" ht="24.75" customHeight="1" spans="1:2">
      <c r="A30" s="71" t="s">
        <v>92</v>
      </c>
      <c r="B30" s="80">
        <v>0</v>
      </c>
    </row>
    <row r="31" ht="24.75" customHeight="1" spans="1:2">
      <c r="A31" s="71" t="s">
        <v>93</v>
      </c>
      <c r="B31" s="80">
        <v>0</v>
      </c>
    </row>
    <row r="32" ht="24.75" customHeight="1" spans="1:2">
      <c r="A32" s="71" t="s">
        <v>94</v>
      </c>
      <c r="B32" s="80">
        <v>0</v>
      </c>
    </row>
    <row r="33" ht="24.75" customHeight="1" spans="1:2">
      <c r="A33" s="71" t="s">
        <v>77</v>
      </c>
      <c r="B33" s="80">
        <f>SUM(B34,B38)</f>
        <v>0</v>
      </c>
    </row>
    <row r="34" ht="24.75" customHeight="1" spans="1:2">
      <c r="A34" s="71" t="s">
        <v>95</v>
      </c>
      <c r="B34" s="80">
        <f>SUM(B35:B37)</f>
        <v>0</v>
      </c>
    </row>
    <row r="35" ht="24.75" customHeight="1" spans="1:2">
      <c r="A35" s="71" t="s">
        <v>96</v>
      </c>
      <c r="B35" s="80">
        <v>0</v>
      </c>
    </row>
    <row r="36" ht="24.75" customHeight="1" spans="1:2">
      <c r="A36" s="71" t="s">
        <v>97</v>
      </c>
      <c r="B36" s="80">
        <v>0</v>
      </c>
    </row>
    <row r="37" ht="24.75" customHeight="1" spans="1:2">
      <c r="A37" s="71" t="s">
        <v>98</v>
      </c>
      <c r="B37" s="80">
        <v>0</v>
      </c>
    </row>
    <row r="38" ht="24.75" customHeight="1" spans="1:2">
      <c r="A38" s="71" t="s">
        <v>99</v>
      </c>
      <c r="B38" s="80">
        <v>0</v>
      </c>
    </row>
    <row r="39" ht="24.75" customHeight="1" spans="1:2">
      <c r="A39" s="71" t="s">
        <v>100</v>
      </c>
      <c r="B39" s="80">
        <f>SUM(B20,B26,B33)</f>
        <v>1075.77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showGridLines="0" showZeros="0" topLeftCell="A14" workbookViewId="0">
      <selection activeCell="B21" sqref="B21"/>
    </sheetView>
  </sheetViews>
  <sheetFormatPr defaultColWidth="9" defaultRowHeight="12.75" customHeight="1" outlineLevelCol="6"/>
  <cols>
    <col min="1" max="1" width="31.8571428571429" style="34" customWidth="1"/>
    <col min="2" max="2" width="15.2857142857143" style="34" customWidth="1"/>
    <col min="3" max="3" width="15" style="34" customWidth="1"/>
    <col min="4" max="4" width="13.1428571428571" style="34" customWidth="1"/>
    <col min="5" max="5" width="14.7142857142857" style="34" customWidth="1"/>
    <col min="6" max="7" width="6.85714285714286" style="34" customWidth="1"/>
  </cols>
  <sheetData>
    <row r="1" ht="24.75" customHeight="1" spans="1:1">
      <c r="A1" s="49" t="s">
        <v>28</v>
      </c>
    </row>
    <row r="2" ht="24.75" customHeight="1" spans="1:5">
      <c r="A2" s="105" t="s">
        <v>101</v>
      </c>
      <c r="B2" s="105"/>
      <c r="C2" s="105"/>
      <c r="D2" s="105"/>
      <c r="E2" s="105"/>
    </row>
    <row r="3" ht="24.75" customHeight="1" spans="1:5">
      <c r="A3" s="106"/>
      <c r="B3" s="106"/>
      <c r="E3" s="37" t="s">
        <v>30</v>
      </c>
    </row>
    <row r="4" ht="24.75" customHeight="1" spans="1:5">
      <c r="A4" s="51" t="s">
        <v>102</v>
      </c>
      <c r="B4" s="51" t="s">
        <v>103</v>
      </c>
      <c r="C4" s="51" t="s">
        <v>104</v>
      </c>
      <c r="D4" s="51" t="s">
        <v>105</v>
      </c>
      <c r="E4" s="107" t="s">
        <v>106</v>
      </c>
    </row>
    <row r="5" ht="24.75" customHeight="1" spans="1:5">
      <c r="A5" s="51" t="s">
        <v>107</v>
      </c>
      <c r="B5" s="51">
        <v>1</v>
      </c>
      <c r="C5" s="51">
        <v>2</v>
      </c>
      <c r="D5" s="51">
        <v>3</v>
      </c>
      <c r="E5" s="108">
        <v>4</v>
      </c>
    </row>
    <row r="6" s="33" customFormat="1" ht="29.25" customHeight="1" spans="1:7">
      <c r="A6" s="53" t="s">
        <v>108</v>
      </c>
      <c r="B6" s="58">
        <v>1075.77</v>
      </c>
      <c r="C6" s="58">
        <v>1075.77</v>
      </c>
      <c r="D6" s="58"/>
      <c r="E6" s="58"/>
      <c r="F6" s="44"/>
      <c r="G6" s="44"/>
    </row>
    <row r="7" ht="29.25" customHeight="1" spans="1:5">
      <c r="A7" s="90" t="s">
        <v>109</v>
      </c>
      <c r="B7" s="58">
        <v>826.41</v>
      </c>
      <c r="C7" s="58">
        <v>826.41</v>
      </c>
      <c r="D7" s="58"/>
      <c r="E7" s="58"/>
    </row>
    <row r="8" ht="29.25" customHeight="1" spans="1:5">
      <c r="A8" s="92" t="s">
        <v>110</v>
      </c>
      <c r="B8" s="58">
        <v>826.41</v>
      </c>
      <c r="C8" s="58">
        <v>826.41</v>
      </c>
      <c r="D8" s="58"/>
      <c r="E8" s="58"/>
    </row>
    <row r="9" ht="29.25" customHeight="1" spans="1:5">
      <c r="A9" s="92" t="s">
        <v>111</v>
      </c>
      <c r="B9" s="58">
        <v>826.41</v>
      </c>
      <c r="C9" s="58">
        <v>826.41</v>
      </c>
      <c r="D9" s="79"/>
      <c r="E9" s="79"/>
    </row>
    <row r="10" ht="29.25" customHeight="1" spans="1:5">
      <c r="A10" s="90" t="s">
        <v>112</v>
      </c>
      <c r="B10" s="58">
        <v>118.88</v>
      </c>
      <c r="C10" s="58">
        <v>118.88</v>
      </c>
      <c r="D10" s="79"/>
      <c r="E10" s="79"/>
    </row>
    <row r="11" ht="29.25" customHeight="1" spans="1:5">
      <c r="A11" s="92" t="s">
        <v>113</v>
      </c>
      <c r="B11" s="58">
        <v>118.88</v>
      </c>
      <c r="C11" s="58">
        <v>118.88</v>
      </c>
      <c r="D11" s="79"/>
      <c r="E11" s="79"/>
    </row>
    <row r="12" ht="29.25" customHeight="1" spans="1:5">
      <c r="A12" s="92" t="s">
        <v>114</v>
      </c>
      <c r="B12" s="58">
        <v>118.88</v>
      </c>
      <c r="C12" s="58">
        <v>118.88</v>
      </c>
      <c r="D12" s="58"/>
      <c r="E12" s="79"/>
    </row>
    <row r="13" ht="29.25" customHeight="1" spans="1:5">
      <c r="A13" s="92" t="s">
        <v>115</v>
      </c>
      <c r="B13" s="58">
        <v>0</v>
      </c>
      <c r="C13" s="58">
        <v>0</v>
      </c>
      <c r="D13" s="79"/>
      <c r="E13" s="79"/>
    </row>
    <row r="14" ht="29.25" customHeight="1" spans="1:5">
      <c r="A14" s="92" t="s">
        <v>116</v>
      </c>
      <c r="B14" s="58">
        <v>10.11</v>
      </c>
      <c r="C14" s="58">
        <v>10.11</v>
      </c>
      <c r="D14" s="58"/>
      <c r="E14" s="58"/>
    </row>
    <row r="15" ht="29.25" customHeight="1" spans="1:5">
      <c r="A15" s="92" t="s">
        <v>117</v>
      </c>
      <c r="B15" s="58">
        <v>3.16</v>
      </c>
      <c r="C15" s="58">
        <v>3.16</v>
      </c>
      <c r="D15" s="58"/>
      <c r="E15" s="58"/>
    </row>
    <row r="16" ht="29.25" customHeight="1" spans="1:5">
      <c r="A16" s="92" t="s">
        <v>118</v>
      </c>
      <c r="B16" s="58">
        <v>3.98</v>
      </c>
      <c r="C16" s="58">
        <v>3.98</v>
      </c>
      <c r="D16" s="58"/>
      <c r="E16" s="58"/>
    </row>
    <row r="17" ht="29.25" customHeight="1" spans="1:5">
      <c r="A17" s="92" t="s">
        <v>119</v>
      </c>
      <c r="B17" s="58">
        <v>2.97</v>
      </c>
      <c r="C17" s="58">
        <v>2.97</v>
      </c>
      <c r="D17" s="58"/>
      <c r="E17" s="58"/>
    </row>
    <row r="18" ht="29.25" customHeight="1" spans="1:5">
      <c r="A18" s="90" t="s">
        <v>120</v>
      </c>
      <c r="B18" s="58">
        <v>49.68</v>
      </c>
      <c r="C18" s="58">
        <v>49.68</v>
      </c>
      <c r="D18" s="79"/>
      <c r="E18" s="79"/>
    </row>
    <row r="19" ht="29.25" customHeight="1" spans="1:5">
      <c r="A19" s="92" t="s">
        <v>121</v>
      </c>
      <c r="B19" s="58">
        <v>49.68</v>
      </c>
      <c r="C19" s="58">
        <v>49.68</v>
      </c>
      <c r="D19" s="58"/>
      <c r="E19" s="58"/>
    </row>
    <row r="20" ht="29.25" customHeight="1" spans="1:5">
      <c r="A20" s="92" t="s">
        <v>122</v>
      </c>
      <c r="B20" s="58">
        <v>49.68</v>
      </c>
      <c r="C20" s="58">
        <v>49.68</v>
      </c>
      <c r="D20" s="58"/>
      <c r="E20" s="58"/>
    </row>
    <row r="21" ht="29.25" customHeight="1" spans="1:5">
      <c r="A21" s="90" t="s">
        <v>123</v>
      </c>
      <c r="B21" s="58">
        <v>70.69</v>
      </c>
      <c r="C21" s="58">
        <v>70.69</v>
      </c>
      <c r="D21" s="79"/>
      <c r="E21" s="79"/>
    </row>
    <row r="22" ht="29.25" customHeight="1" spans="1:5">
      <c r="A22" s="92" t="s">
        <v>124</v>
      </c>
      <c r="B22" s="58">
        <v>70.69</v>
      </c>
      <c r="C22" s="58">
        <v>70.69</v>
      </c>
      <c r="D22" s="79"/>
      <c r="E22" s="79"/>
    </row>
    <row r="23" ht="29.25" customHeight="1" spans="1:5">
      <c r="A23" s="92" t="s">
        <v>125</v>
      </c>
      <c r="B23" s="58">
        <v>70.69</v>
      </c>
      <c r="C23" s="58">
        <v>70.69</v>
      </c>
      <c r="D23" s="79"/>
      <c r="E23" s="79"/>
    </row>
    <row r="24" ht="29.25" customHeight="1" spans="1:5">
      <c r="A24" s="57"/>
      <c r="B24" s="58">
        <f>SUM(C24:E24)</f>
        <v>0</v>
      </c>
      <c r="C24" s="79"/>
      <c r="D24" s="79"/>
      <c r="E24" s="79"/>
    </row>
    <row r="25" ht="29.25" customHeight="1" spans="1:5">
      <c r="A25" s="53"/>
      <c r="B25" s="58">
        <f>SUM(C25:E25)</f>
        <v>0</v>
      </c>
      <c r="C25" s="58"/>
      <c r="D25" s="58"/>
      <c r="E25" s="58"/>
    </row>
    <row r="26" ht="29.25" customHeight="1" spans="1:5">
      <c r="A26" s="53"/>
      <c r="B26" s="58">
        <f>SUM(C26:E26)</f>
        <v>0</v>
      </c>
      <c r="C26" s="58"/>
      <c r="D26" s="58"/>
      <c r="E26" s="58"/>
    </row>
    <row r="27" ht="29.25" customHeight="1" spans="1:5">
      <c r="A27" s="57"/>
      <c r="B27" s="58">
        <f>SUM(C27:E27)</f>
        <v>0</v>
      </c>
      <c r="C27" s="79"/>
      <c r="D27" s="79"/>
      <c r="E27" s="79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36"/>
  <sheetViews>
    <sheetView showGridLines="0" showZeros="0" tabSelected="1" topLeftCell="A27" workbookViewId="0">
      <selection activeCell="A1" sqref="A1"/>
    </sheetView>
  </sheetViews>
  <sheetFormatPr defaultColWidth="9" defaultRowHeight="12.75" customHeight="1"/>
  <cols>
    <col min="1" max="1" width="33.1428571428571" style="34" customWidth="1"/>
    <col min="2" max="2" width="24.5714285714286" style="34" customWidth="1"/>
    <col min="3" max="3" width="29" style="34" customWidth="1"/>
    <col min="4" max="4" width="22.5714285714286" style="34" customWidth="1"/>
    <col min="5" max="98" width="9" style="34" customWidth="1"/>
  </cols>
  <sheetData>
    <row r="1" ht="25.5" customHeight="1" spans="1:97">
      <c r="A1" s="49" t="s">
        <v>28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</row>
    <row r="2" ht="25.5" customHeight="1" spans="1:97">
      <c r="A2" s="94" t="s">
        <v>126</v>
      </c>
      <c r="B2" s="94"/>
      <c r="C2" s="94"/>
      <c r="D2" s="94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</row>
    <row r="3" ht="16.5" customHeight="1" spans="2:97">
      <c r="B3" s="96"/>
      <c r="C3" s="97"/>
      <c r="D3" s="37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</row>
    <row r="4" ht="16.5" customHeight="1" spans="1:97">
      <c r="A4" s="51" t="s">
        <v>127</v>
      </c>
      <c r="B4" s="51"/>
      <c r="C4" s="51" t="s">
        <v>128</v>
      </c>
      <c r="D4" s="51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</row>
    <row r="5" ht="16.5" customHeight="1" spans="1:97">
      <c r="A5" s="51" t="s">
        <v>33</v>
      </c>
      <c r="B5" s="51" t="s">
        <v>34</v>
      </c>
      <c r="C5" s="51" t="s">
        <v>33</v>
      </c>
      <c r="D5" s="51" t="s">
        <v>108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</row>
    <row r="6" s="33" customFormat="1" ht="16.5" customHeight="1" spans="1:98">
      <c r="A6" s="99" t="s">
        <v>129</v>
      </c>
      <c r="B6" s="100">
        <v>1075.77</v>
      </c>
      <c r="C6" s="99" t="s">
        <v>130</v>
      </c>
      <c r="D6" s="101">
        <v>1075.77</v>
      </c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44"/>
    </row>
    <row r="7" s="33" customFormat="1" ht="16.5" customHeight="1" spans="1:98">
      <c r="A7" s="99" t="s">
        <v>131</v>
      </c>
      <c r="B7" s="100">
        <v>1075.77</v>
      </c>
      <c r="C7" s="99" t="s">
        <v>132</v>
      </c>
      <c r="D7" s="101">
        <v>826.41</v>
      </c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44"/>
    </row>
    <row r="8" s="33" customFormat="1" ht="16.5" customHeight="1" spans="1:98">
      <c r="A8" s="99" t="s">
        <v>133</v>
      </c>
      <c r="B8" s="100">
        <v>0</v>
      </c>
      <c r="C8" s="99" t="s">
        <v>134</v>
      </c>
      <c r="D8" s="101"/>
      <c r="E8" s="102">
        <v>0</v>
      </c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44"/>
    </row>
    <row r="9" s="33" customFormat="1" ht="16.5" customHeight="1" spans="1:98">
      <c r="A9" s="99" t="s">
        <v>135</v>
      </c>
      <c r="B9" s="100"/>
      <c r="C9" s="99" t="s">
        <v>136</v>
      </c>
      <c r="D9" s="101">
        <v>0</v>
      </c>
      <c r="E9" s="102">
        <v>0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102"/>
      <c r="CS9" s="102"/>
      <c r="CT9" s="44"/>
    </row>
    <row r="10" s="33" customFormat="1" ht="16.5" customHeight="1" spans="1:98">
      <c r="A10" s="99"/>
      <c r="B10" s="103"/>
      <c r="C10" s="99" t="s">
        <v>137</v>
      </c>
      <c r="D10" s="101">
        <v>0</v>
      </c>
      <c r="E10" s="102">
        <v>0</v>
      </c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44"/>
    </row>
    <row r="11" s="33" customFormat="1" ht="16.5" customHeight="1" spans="1:98">
      <c r="A11" s="99"/>
      <c r="B11" s="103"/>
      <c r="C11" s="99" t="s">
        <v>138</v>
      </c>
      <c r="D11" s="101">
        <v>0</v>
      </c>
      <c r="E11" s="102">
        <v>0</v>
      </c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44"/>
    </row>
    <row r="12" s="33" customFormat="1" ht="16.5" customHeight="1" spans="1:98">
      <c r="A12" s="99"/>
      <c r="B12" s="103"/>
      <c r="C12" s="99" t="s">
        <v>139</v>
      </c>
      <c r="D12" s="101">
        <v>0</v>
      </c>
      <c r="E12" s="102">
        <v>0</v>
      </c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44"/>
    </row>
    <row r="13" s="33" customFormat="1" ht="16.5" customHeight="1" spans="1:98">
      <c r="A13" s="104"/>
      <c r="B13" s="100"/>
      <c r="C13" s="99" t="s">
        <v>140</v>
      </c>
      <c r="D13" s="101">
        <v>0</v>
      </c>
      <c r="E13" s="102">
        <v>0</v>
      </c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44"/>
    </row>
    <row r="14" s="33" customFormat="1" ht="16.5" customHeight="1" spans="1:98">
      <c r="A14" s="104"/>
      <c r="B14" s="100"/>
      <c r="C14" s="99" t="s">
        <v>141</v>
      </c>
      <c r="D14" s="101">
        <v>128.99</v>
      </c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44"/>
    </row>
    <row r="15" s="33" customFormat="1" ht="16.5" customHeight="1" spans="1:98">
      <c r="A15" s="104"/>
      <c r="B15" s="100"/>
      <c r="C15" s="99" t="s">
        <v>142</v>
      </c>
      <c r="D15" s="101"/>
      <c r="E15" s="102">
        <v>0</v>
      </c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44"/>
    </row>
    <row r="16" s="33" customFormat="1" ht="16.5" customHeight="1" spans="1:98">
      <c r="A16" s="104"/>
      <c r="B16" s="100"/>
      <c r="C16" s="99" t="s">
        <v>143</v>
      </c>
      <c r="D16" s="101">
        <v>49.68</v>
      </c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44"/>
    </row>
    <row r="17" s="33" customFormat="1" ht="16.5" customHeight="1" spans="1:98">
      <c r="A17" s="104"/>
      <c r="B17" s="100"/>
      <c r="C17" s="99" t="s">
        <v>144</v>
      </c>
      <c r="D17" s="101"/>
      <c r="E17" s="102">
        <v>0</v>
      </c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44"/>
    </row>
    <row r="18" s="33" customFormat="1" ht="16.5" customHeight="1" spans="1:98">
      <c r="A18" s="104"/>
      <c r="B18" s="100"/>
      <c r="C18" s="99" t="s">
        <v>145</v>
      </c>
      <c r="D18" s="101">
        <v>0</v>
      </c>
      <c r="E18" s="102">
        <v>0</v>
      </c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44"/>
    </row>
    <row r="19" s="33" customFormat="1" ht="16.5" customHeight="1" spans="1:98">
      <c r="A19" s="104"/>
      <c r="B19" s="100"/>
      <c r="C19" s="99" t="s">
        <v>146</v>
      </c>
      <c r="D19" s="101">
        <v>0</v>
      </c>
      <c r="E19" s="102">
        <v>0</v>
      </c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44"/>
    </row>
    <row r="20" s="33" customFormat="1" ht="16.5" customHeight="1" spans="1:98">
      <c r="A20" s="104"/>
      <c r="B20" s="100"/>
      <c r="C20" s="99" t="s">
        <v>147</v>
      </c>
      <c r="D20" s="101">
        <v>0</v>
      </c>
      <c r="E20" s="102">
        <v>0</v>
      </c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102"/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2"/>
      <c r="CL20" s="102"/>
      <c r="CM20" s="102"/>
      <c r="CN20" s="102"/>
      <c r="CO20" s="102"/>
      <c r="CP20" s="102"/>
      <c r="CQ20" s="102"/>
      <c r="CR20" s="102"/>
      <c r="CS20" s="102"/>
      <c r="CT20" s="44"/>
    </row>
    <row r="21" s="33" customFormat="1" ht="16.5" customHeight="1" spans="1:98">
      <c r="A21" s="104"/>
      <c r="B21" s="100"/>
      <c r="C21" s="99" t="s">
        <v>148</v>
      </c>
      <c r="D21" s="101">
        <v>0</v>
      </c>
      <c r="E21" s="102">
        <v>0</v>
      </c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  <c r="BN21" s="102"/>
      <c r="BO21" s="102"/>
      <c r="BP21" s="102"/>
      <c r="BQ21" s="102"/>
      <c r="BR21" s="102"/>
      <c r="BS21" s="102"/>
      <c r="BT21" s="102"/>
      <c r="BU21" s="102"/>
      <c r="BV21" s="102"/>
      <c r="BW21" s="102"/>
      <c r="BX21" s="102"/>
      <c r="BY21" s="102"/>
      <c r="BZ21" s="102"/>
      <c r="CA21" s="102"/>
      <c r="CB21" s="102"/>
      <c r="CC21" s="102"/>
      <c r="CD21" s="102"/>
      <c r="CE21" s="102"/>
      <c r="CF21" s="102"/>
      <c r="CG21" s="102"/>
      <c r="CH21" s="102"/>
      <c r="CI21" s="102"/>
      <c r="CJ21" s="102"/>
      <c r="CK21" s="102"/>
      <c r="CL21" s="102"/>
      <c r="CM21" s="102"/>
      <c r="CN21" s="102"/>
      <c r="CO21" s="102"/>
      <c r="CP21" s="102"/>
      <c r="CQ21" s="102"/>
      <c r="CR21" s="102"/>
      <c r="CS21" s="102"/>
      <c r="CT21" s="44"/>
    </row>
    <row r="22" s="33" customFormat="1" ht="16.5" customHeight="1" spans="1:98">
      <c r="A22" s="104"/>
      <c r="B22" s="100"/>
      <c r="C22" s="99" t="s">
        <v>149</v>
      </c>
      <c r="D22" s="101">
        <v>0</v>
      </c>
      <c r="E22" s="102">
        <v>0</v>
      </c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  <c r="BZ22" s="102"/>
      <c r="CA22" s="102"/>
      <c r="CB22" s="102"/>
      <c r="CC22" s="102"/>
      <c r="CD22" s="102"/>
      <c r="CE22" s="102"/>
      <c r="CF22" s="102"/>
      <c r="CG22" s="102"/>
      <c r="CH22" s="102"/>
      <c r="CI22" s="102"/>
      <c r="CJ22" s="102"/>
      <c r="CK22" s="102"/>
      <c r="CL22" s="102"/>
      <c r="CM22" s="102"/>
      <c r="CN22" s="102"/>
      <c r="CO22" s="102"/>
      <c r="CP22" s="102"/>
      <c r="CQ22" s="102"/>
      <c r="CR22" s="102"/>
      <c r="CS22" s="102"/>
      <c r="CT22" s="44"/>
    </row>
    <row r="23" s="33" customFormat="1" ht="16.5" customHeight="1" spans="1:98">
      <c r="A23" s="104"/>
      <c r="B23" s="100"/>
      <c r="C23" s="99" t="s">
        <v>150</v>
      </c>
      <c r="D23" s="101">
        <v>0</v>
      </c>
      <c r="E23" s="102">
        <v>0</v>
      </c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02"/>
      <c r="BZ23" s="102"/>
      <c r="CA23" s="102"/>
      <c r="CB23" s="102"/>
      <c r="CC23" s="102"/>
      <c r="CD23" s="102"/>
      <c r="CE23" s="102"/>
      <c r="CF23" s="102"/>
      <c r="CG23" s="102"/>
      <c r="CH23" s="102"/>
      <c r="CI23" s="102"/>
      <c r="CJ23" s="102"/>
      <c r="CK23" s="102"/>
      <c r="CL23" s="102"/>
      <c r="CM23" s="102"/>
      <c r="CN23" s="102"/>
      <c r="CO23" s="102"/>
      <c r="CP23" s="102"/>
      <c r="CQ23" s="102"/>
      <c r="CR23" s="102"/>
      <c r="CS23" s="102"/>
      <c r="CT23" s="44"/>
    </row>
    <row r="24" s="33" customFormat="1" ht="16.5" customHeight="1" spans="1:98">
      <c r="A24" s="104"/>
      <c r="B24" s="100"/>
      <c r="C24" s="99" t="s">
        <v>151</v>
      </c>
      <c r="D24" s="101">
        <v>0</v>
      </c>
      <c r="E24" s="102">
        <v>0</v>
      </c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102"/>
      <c r="BR24" s="102"/>
      <c r="BS24" s="102"/>
      <c r="BT24" s="102"/>
      <c r="BU24" s="102"/>
      <c r="BV24" s="102"/>
      <c r="BW24" s="102"/>
      <c r="BX24" s="102"/>
      <c r="BY24" s="102"/>
      <c r="BZ24" s="102"/>
      <c r="CA24" s="102"/>
      <c r="CB24" s="102"/>
      <c r="CC24" s="102"/>
      <c r="CD24" s="102"/>
      <c r="CE24" s="102"/>
      <c r="CF24" s="102"/>
      <c r="CG24" s="102"/>
      <c r="CH24" s="102"/>
      <c r="CI24" s="102"/>
      <c r="CJ24" s="102"/>
      <c r="CK24" s="102"/>
      <c r="CL24" s="102"/>
      <c r="CM24" s="102"/>
      <c r="CN24" s="102"/>
      <c r="CO24" s="102"/>
      <c r="CP24" s="102"/>
      <c r="CQ24" s="102"/>
      <c r="CR24" s="102"/>
      <c r="CS24" s="102"/>
      <c r="CT24" s="44"/>
    </row>
    <row r="25" s="33" customFormat="1" ht="16.5" customHeight="1" spans="1:98">
      <c r="A25" s="104"/>
      <c r="B25" s="100"/>
      <c r="C25" s="99" t="s">
        <v>152</v>
      </c>
      <c r="D25" s="101">
        <v>0</v>
      </c>
      <c r="E25" s="102">
        <v>0</v>
      </c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  <c r="BZ25" s="102"/>
      <c r="CA25" s="102"/>
      <c r="CB25" s="102"/>
      <c r="CC25" s="102"/>
      <c r="CD25" s="102"/>
      <c r="CE25" s="102"/>
      <c r="CF25" s="102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44"/>
    </row>
    <row r="26" s="33" customFormat="1" ht="16.5" customHeight="1" spans="1:98">
      <c r="A26" s="104"/>
      <c r="B26" s="100"/>
      <c r="C26" s="99" t="s">
        <v>153</v>
      </c>
      <c r="D26" s="101">
        <v>70.69</v>
      </c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  <c r="BV26" s="102"/>
      <c r="BW26" s="102"/>
      <c r="BX26" s="102"/>
      <c r="BY26" s="102"/>
      <c r="BZ26" s="102"/>
      <c r="CA26" s="102"/>
      <c r="CB26" s="102"/>
      <c r="CC26" s="102"/>
      <c r="CD26" s="102"/>
      <c r="CE26" s="102"/>
      <c r="CF26" s="102"/>
      <c r="CG26" s="102"/>
      <c r="CH26" s="102"/>
      <c r="CI26" s="102"/>
      <c r="CJ26" s="102"/>
      <c r="CK26" s="102"/>
      <c r="CL26" s="102"/>
      <c r="CM26" s="102"/>
      <c r="CN26" s="102"/>
      <c r="CO26" s="102"/>
      <c r="CP26" s="102"/>
      <c r="CQ26" s="102"/>
      <c r="CR26" s="102"/>
      <c r="CS26" s="102"/>
      <c r="CT26" s="44"/>
    </row>
    <row r="27" s="33" customFormat="1" ht="16.5" customHeight="1" spans="1:98">
      <c r="A27" s="104"/>
      <c r="B27" s="100"/>
      <c r="C27" s="99" t="s">
        <v>154</v>
      </c>
      <c r="D27" s="101">
        <v>0</v>
      </c>
      <c r="E27" s="102">
        <v>0</v>
      </c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BM27" s="102"/>
      <c r="BN27" s="102"/>
      <c r="BO27" s="102"/>
      <c r="BP27" s="102"/>
      <c r="BQ27" s="102"/>
      <c r="BR27" s="102"/>
      <c r="BS27" s="102"/>
      <c r="BT27" s="102"/>
      <c r="BU27" s="102"/>
      <c r="BV27" s="102"/>
      <c r="BW27" s="102"/>
      <c r="BX27" s="102"/>
      <c r="BY27" s="102"/>
      <c r="BZ27" s="102"/>
      <c r="CA27" s="102"/>
      <c r="CB27" s="102"/>
      <c r="CC27" s="102"/>
      <c r="CD27" s="102"/>
      <c r="CE27" s="102"/>
      <c r="CF27" s="102"/>
      <c r="CG27" s="102"/>
      <c r="CH27" s="102"/>
      <c r="CI27" s="102"/>
      <c r="CJ27" s="102"/>
      <c r="CK27" s="102"/>
      <c r="CL27" s="102"/>
      <c r="CM27" s="102"/>
      <c r="CN27" s="102"/>
      <c r="CO27" s="102"/>
      <c r="CP27" s="102"/>
      <c r="CQ27" s="102"/>
      <c r="CR27" s="102"/>
      <c r="CS27" s="102"/>
      <c r="CT27" s="44"/>
    </row>
    <row r="28" s="33" customFormat="1" ht="16.5" customHeight="1" spans="1:98">
      <c r="A28" s="104"/>
      <c r="B28" s="100"/>
      <c r="C28" s="99" t="s">
        <v>155</v>
      </c>
      <c r="D28" s="101">
        <v>0</v>
      </c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2"/>
      <c r="BR28" s="102"/>
      <c r="BS28" s="102"/>
      <c r="BT28" s="102"/>
      <c r="BU28" s="102"/>
      <c r="BV28" s="102"/>
      <c r="BW28" s="102"/>
      <c r="BX28" s="102"/>
      <c r="BY28" s="102"/>
      <c r="BZ28" s="102"/>
      <c r="CA28" s="102"/>
      <c r="CB28" s="102"/>
      <c r="CC28" s="102"/>
      <c r="CD28" s="102"/>
      <c r="CE28" s="102"/>
      <c r="CF28" s="102"/>
      <c r="CG28" s="102"/>
      <c r="CH28" s="102"/>
      <c r="CI28" s="102"/>
      <c r="CJ28" s="102"/>
      <c r="CK28" s="102"/>
      <c r="CL28" s="102"/>
      <c r="CM28" s="102"/>
      <c r="CN28" s="102"/>
      <c r="CO28" s="102"/>
      <c r="CP28" s="102"/>
      <c r="CQ28" s="102"/>
      <c r="CR28" s="102"/>
      <c r="CS28" s="102"/>
      <c r="CT28" s="44"/>
    </row>
    <row r="29" s="33" customFormat="1" ht="16.5" customHeight="1" spans="1:98">
      <c r="A29" s="104"/>
      <c r="B29" s="100"/>
      <c r="C29" s="99" t="s">
        <v>156</v>
      </c>
      <c r="D29" s="101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  <c r="BN29" s="102"/>
      <c r="BO29" s="102"/>
      <c r="BP29" s="102"/>
      <c r="BQ29" s="102"/>
      <c r="BR29" s="102"/>
      <c r="BS29" s="102"/>
      <c r="BT29" s="102"/>
      <c r="BU29" s="102"/>
      <c r="BV29" s="102"/>
      <c r="BW29" s="102"/>
      <c r="BX29" s="102"/>
      <c r="BY29" s="102"/>
      <c r="BZ29" s="102"/>
      <c r="CA29" s="102"/>
      <c r="CB29" s="102"/>
      <c r="CC29" s="102"/>
      <c r="CD29" s="102"/>
      <c r="CE29" s="102"/>
      <c r="CF29" s="102"/>
      <c r="CG29" s="102"/>
      <c r="CH29" s="102"/>
      <c r="CI29" s="102"/>
      <c r="CJ29" s="102"/>
      <c r="CK29" s="102"/>
      <c r="CL29" s="102"/>
      <c r="CM29" s="102"/>
      <c r="CN29" s="102"/>
      <c r="CO29" s="102"/>
      <c r="CP29" s="102"/>
      <c r="CQ29" s="102"/>
      <c r="CR29" s="102"/>
      <c r="CS29" s="102"/>
      <c r="CT29" s="44"/>
    </row>
    <row r="30" s="33" customFormat="1" ht="16.5" customHeight="1" spans="1:98">
      <c r="A30" s="104"/>
      <c r="B30" s="100"/>
      <c r="C30" s="99" t="s">
        <v>157</v>
      </c>
      <c r="D30" s="101">
        <v>0</v>
      </c>
      <c r="E30" s="102">
        <v>0</v>
      </c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  <c r="BN30" s="102"/>
      <c r="BO30" s="102"/>
      <c r="BP30" s="102"/>
      <c r="BQ30" s="102"/>
      <c r="BR30" s="102"/>
      <c r="BS30" s="102"/>
      <c r="BT30" s="102"/>
      <c r="BU30" s="102"/>
      <c r="BV30" s="102"/>
      <c r="BW30" s="102"/>
      <c r="BX30" s="102"/>
      <c r="BY30" s="102"/>
      <c r="BZ30" s="102"/>
      <c r="CA30" s="102"/>
      <c r="CB30" s="102"/>
      <c r="CC30" s="102"/>
      <c r="CD30" s="102"/>
      <c r="CE30" s="102"/>
      <c r="CF30" s="102"/>
      <c r="CG30" s="102"/>
      <c r="CH30" s="102"/>
      <c r="CI30" s="102"/>
      <c r="CJ30" s="102"/>
      <c r="CK30" s="102"/>
      <c r="CL30" s="102"/>
      <c r="CM30" s="102"/>
      <c r="CN30" s="102"/>
      <c r="CO30" s="102"/>
      <c r="CP30" s="102"/>
      <c r="CQ30" s="102"/>
      <c r="CR30" s="102"/>
      <c r="CS30" s="102"/>
      <c r="CT30" s="44"/>
    </row>
    <row r="31" s="33" customFormat="1" ht="16.5" customHeight="1" spans="1:98">
      <c r="A31" s="104"/>
      <c r="B31" s="100"/>
      <c r="C31" s="99" t="s">
        <v>158</v>
      </c>
      <c r="D31" s="101">
        <v>0</v>
      </c>
      <c r="E31" s="102">
        <v>0</v>
      </c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44"/>
    </row>
    <row r="32" s="33" customFormat="1" ht="16.5" customHeight="1" spans="1:98">
      <c r="A32" s="104"/>
      <c r="B32" s="100"/>
      <c r="C32" s="99" t="s">
        <v>159</v>
      </c>
      <c r="D32" s="101">
        <v>0</v>
      </c>
      <c r="E32" s="102">
        <v>0</v>
      </c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44"/>
    </row>
    <row r="33" s="33" customFormat="1" ht="16.5" customHeight="1" spans="1:98">
      <c r="A33" s="104"/>
      <c r="B33" s="100"/>
      <c r="C33" s="99" t="s">
        <v>160</v>
      </c>
      <c r="D33" s="101">
        <v>0</v>
      </c>
      <c r="E33" s="102">
        <v>0</v>
      </c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44"/>
    </row>
    <row r="34" s="33" customFormat="1" ht="16.5" customHeight="1" spans="1:98">
      <c r="A34" s="104"/>
      <c r="B34" s="100"/>
      <c r="C34" s="99" t="s">
        <v>161</v>
      </c>
      <c r="D34" s="101">
        <v>0</v>
      </c>
      <c r="E34" s="102">
        <v>0</v>
      </c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44"/>
    </row>
    <row r="35" ht="16.5" customHeight="1" spans="1:97">
      <c r="A35" s="51" t="s">
        <v>162</v>
      </c>
      <c r="B35" s="100">
        <f>B6</f>
        <v>1075.77</v>
      </c>
      <c r="C35" s="51" t="s">
        <v>163</v>
      </c>
      <c r="D35" s="101">
        <f>D6</f>
        <v>1075.77</v>
      </c>
      <c r="E35" s="37">
        <v>0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</row>
    <row r="36" customHeight="1" spans="5:5">
      <c r="E36" s="34">
        <v>0</v>
      </c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5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D10" sqref="D10"/>
    </sheetView>
  </sheetViews>
  <sheetFormatPr defaultColWidth="9" defaultRowHeight="12.75" customHeight="1"/>
  <cols>
    <col min="1" max="1" width="41.8571428571429" style="34" customWidth="1"/>
    <col min="2" max="2" width="14.4285714285714" style="34" customWidth="1"/>
    <col min="3" max="11" width="14.2857142857143" style="34" customWidth="1"/>
    <col min="12" max="13" width="6.85714285714286" style="34" customWidth="1"/>
  </cols>
  <sheetData>
    <row r="1" ht="24.75" customHeight="1" spans="1:1">
      <c r="A1" s="49" t="s">
        <v>28</v>
      </c>
    </row>
    <row r="2" ht="24.75" customHeight="1" spans="1:11">
      <c r="A2" s="36" t="s">
        <v>164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4.75" customHeight="1" spans="11:11">
      <c r="K3" s="37" t="s">
        <v>30</v>
      </c>
    </row>
    <row r="4" ht="24.75" customHeight="1" spans="1:11">
      <c r="A4" s="51" t="s">
        <v>165</v>
      </c>
      <c r="B4" s="51" t="s">
        <v>108</v>
      </c>
      <c r="C4" s="51" t="s">
        <v>166</v>
      </c>
      <c r="D4" s="51"/>
      <c r="E4" s="51"/>
      <c r="F4" s="51" t="s">
        <v>167</v>
      </c>
      <c r="G4" s="51"/>
      <c r="H4" s="51"/>
      <c r="I4" s="51" t="s">
        <v>168</v>
      </c>
      <c r="J4" s="51"/>
      <c r="K4" s="51"/>
    </row>
    <row r="5" ht="24.75" customHeight="1" spans="1:11">
      <c r="A5" s="51"/>
      <c r="B5" s="51"/>
      <c r="C5" s="51" t="s">
        <v>108</v>
      </c>
      <c r="D5" s="51" t="s">
        <v>104</v>
      </c>
      <c r="E5" s="51" t="s">
        <v>105</v>
      </c>
      <c r="F5" s="51" t="s">
        <v>108</v>
      </c>
      <c r="G5" s="51" t="s">
        <v>104</v>
      </c>
      <c r="H5" s="51" t="s">
        <v>105</v>
      </c>
      <c r="I5" s="51" t="s">
        <v>108</v>
      </c>
      <c r="J5" s="51" t="s">
        <v>104</v>
      </c>
      <c r="K5" s="51" t="s">
        <v>105</v>
      </c>
    </row>
    <row r="6" ht="24.75" customHeight="1" spans="1:11">
      <c r="A6" s="51" t="s">
        <v>107</v>
      </c>
      <c r="B6" s="51">
        <v>1</v>
      </c>
      <c r="C6" s="51">
        <v>2</v>
      </c>
      <c r="D6" s="51">
        <v>3</v>
      </c>
      <c r="E6" s="51">
        <v>4</v>
      </c>
      <c r="F6" s="51">
        <v>2</v>
      </c>
      <c r="G6" s="51">
        <v>3</v>
      </c>
      <c r="H6" s="51">
        <v>4</v>
      </c>
      <c r="I6" s="51">
        <v>2</v>
      </c>
      <c r="J6" s="51">
        <v>3</v>
      </c>
      <c r="K6" s="51">
        <v>4</v>
      </c>
    </row>
    <row r="7" s="33" customFormat="1" ht="24.75" customHeight="1" spans="1:13">
      <c r="A7" s="77" t="s">
        <v>108</v>
      </c>
      <c r="B7" s="87">
        <v>1075.77</v>
      </c>
      <c r="C7" s="87">
        <v>1075.77</v>
      </c>
      <c r="D7" s="87">
        <v>1075.77</v>
      </c>
      <c r="E7" s="88"/>
      <c r="F7" s="88">
        <f>G7+H7</f>
        <v>0</v>
      </c>
      <c r="G7" s="88">
        <v>0</v>
      </c>
      <c r="H7" s="88">
        <v>0</v>
      </c>
      <c r="I7" s="88">
        <f>J7+K7</f>
        <v>0</v>
      </c>
      <c r="J7" s="88">
        <v>0</v>
      </c>
      <c r="K7" s="88">
        <v>0</v>
      </c>
      <c r="L7" s="44"/>
      <c r="M7" s="44"/>
    </row>
    <row r="8" ht="24.75" customHeight="1" spans="1:11">
      <c r="A8" s="89" t="s">
        <v>1</v>
      </c>
      <c r="B8" s="87">
        <v>1075.77</v>
      </c>
      <c r="C8" s="87">
        <v>1075.77</v>
      </c>
      <c r="D8" s="87">
        <v>1075.77</v>
      </c>
      <c r="E8" s="88"/>
      <c r="F8" s="88">
        <f t="shared" ref="F8:F25" si="0">G8+H8</f>
        <v>0</v>
      </c>
      <c r="G8" s="88"/>
      <c r="H8" s="88"/>
      <c r="I8" s="88">
        <f t="shared" ref="I8:I25" si="1">J8+K8</f>
        <v>0</v>
      </c>
      <c r="J8" s="88"/>
      <c r="K8" s="88"/>
    </row>
    <row r="9" ht="24.75" customHeight="1" spans="1:11">
      <c r="A9" s="78"/>
      <c r="B9" s="88"/>
      <c r="C9" s="88"/>
      <c r="D9" s="93"/>
      <c r="E9" s="93"/>
      <c r="F9" s="88">
        <f t="shared" si="0"/>
        <v>0</v>
      </c>
      <c r="G9" s="93"/>
      <c r="H9" s="93"/>
      <c r="I9" s="88">
        <f t="shared" si="1"/>
        <v>0</v>
      </c>
      <c r="J9" s="93"/>
      <c r="K9" s="93"/>
    </row>
    <row r="10" ht="24.75" customHeight="1" spans="1:11">
      <c r="A10" s="78"/>
      <c r="B10" s="88">
        <f t="shared" ref="B8:B25" si="2">C10+F10+I10</f>
        <v>0</v>
      </c>
      <c r="C10" s="88">
        <f t="shared" ref="C8:C25" si="3">D10+E10</f>
        <v>0</v>
      </c>
      <c r="D10" s="93"/>
      <c r="E10" s="93"/>
      <c r="F10" s="88">
        <f t="shared" si="0"/>
        <v>0</v>
      </c>
      <c r="G10" s="93"/>
      <c r="H10" s="93"/>
      <c r="I10" s="88">
        <f t="shared" si="1"/>
        <v>0</v>
      </c>
      <c r="J10" s="93"/>
      <c r="K10" s="93"/>
    </row>
    <row r="11" ht="24.75" customHeight="1" spans="1:11">
      <c r="A11" s="78"/>
      <c r="B11" s="88">
        <f t="shared" si="2"/>
        <v>0</v>
      </c>
      <c r="C11" s="88">
        <f t="shared" si="3"/>
        <v>0</v>
      </c>
      <c r="D11" s="93"/>
      <c r="E11" s="93"/>
      <c r="F11" s="88">
        <f t="shared" si="0"/>
        <v>0</v>
      </c>
      <c r="G11" s="93"/>
      <c r="H11" s="93"/>
      <c r="I11" s="88">
        <f t="shared" si="1"/>
        <v>0</v>
      </c>
      <c r="J11" s="93"/>
      <c r="K11" s="93"/>
    </row>
    <row r="12" ht="24.75" customHeight="1" spans="1:11">
      <c r="A12" s="78"/>
      <c r="B12" s="88">
        <f t="shared" si="2"/>
        <v>0</v>
      </c>
      <c r="C12" s="88">
        <f t="shared" si="3"/>
        <v>0</v>
      </c>
      <c r="D12" s="93"/>
      <c r="E12" s="93"/>
      <c r="F12" s="88">
        <f t="shared" si="0"/>
        <v>0</v>
      </c>
      <c r="G12" s="93"/>
      <c r="H12" s="93"/>
      <c r="I12" s="88">
        <f t="shared" si="1"/>
        <v>0</v>
      </c>
      <c r="J12" s="93"/>
      <c r="K12" s="93"/>
    </row>
    <row r="13" ht="24.75" customHeight="1" spans="1:11">
      <c r="A13" s="78"/>
      <c r="B13" s="88">
        <f t="shared" si="2"/>
        <v>0</v>
      </c>
      <c r="C13" s="88">
        <f t="shared" si="3"/>
        <v>0</v>
      </c>
      <c r="D13" s="93"/>
      <c r="E13" s="93"/>
      <c r="F13" s="88">
        <f t="shared" si="0"/>
        <v>0</v>
      </c>
      <c r="G13" s="93"/>
      <c r="H13" s="93"/>
      <c r="I13" s="88">
        <f t="shared" si="1"/>
        <v>0</v>
      </c>
      <c r="J13" s="93"/>
      <c r="K13" s="93"/>
    </row>
    <row r="14" ht="24.75" customHeight="1" spans="1:11">
      <c r="A14" s="78"/>
      <c r="B14" s="88">
        <f t="shared" si="2"/>
        <v>0</v>
      </c>
      <c r="C14" s="88">
        <f t="shared" si="3"/>
        <v>0</v>
      </c>
      <c r="D14" s="93"/>
      <c r="E14" s="93"/>
      <c r="F14" s="88">
        <f t="shared" si="0"/>
        <v>0</v>
      </c>
      <c r="G14" s="93"/>
      <c r="H14" s="93"/>
      <c r="I14" s="88">
        <f t="shared" si="1"/>
        <v>0</v>
      </c>
      <c r="J14" s="93"/>
      <c r="K14" s="93"/>
    </row>
    <row r="15" ht="24.75" customHeight="1" spans="1:11">
      <c r="A15" s="78"/>
      <c r="B15" s="88">
        <f t="shared" si="2"/>
        <v>0</v>
      </c>
      <c r="C15" s="88">
        <f t="shared" si="3"/>
        <v>0</v>
      </c>
      <c r="D15" s="93"/>
      <c r="E15" s="93"/>
      <c r="F15" s="88">
        <f t="shared" si="0"/>
        <v>0</v>
      </c>
      <c r="G15" s="93"/>
      <c r="H15" s="93"/>
      <c r="I15" s="88">
        <f t="shared" si="1"/>
        <v>0</v>
      </c>
      <c r="J15" s="93"/>
      <c r="K15" s="93"/>
    </row>
    <row r="16" ht="24.75" customHeight="1" spans="1:11">
      <c r="A16" s="78"/>
      <c r="B16" s="88">
        <f t="shared" si="2"/>
        <v>0</v>
      </c>
      <c r="C16" s="88">
        <f t="shared" si="3"/>
        <v>0</v>
      </c>
      <c r="D16" s="93"/>
      <c r="E16" s="93"/>
      <c r="F16" s="88">
        <f t="shared" si="0"/>
        <v>0</v>
      </c>
      <c r="G16" s="93"/>
      <c r="H16" s="93"/>
      <c r="I16" s="88">
        <f t="shared" si="1"/>
        <v>0</v>
      </c>
      <c r="J16" s="93"/>
      <c r="K16" s="93"/>
    </row>
    <row r="17" ht="24.75" customHeight="1" spans="1:11">
      <c r="A17" s="78"/>
      <c r="B17" s="88">
        <f t="shared" si="2"/>
        <v>0</v>
      </c>
      <c r="C17" s="88">
        <f t="shared" si="3"/>
        <v>0</v>
      </c>
      <c r="D17" s="93"/>
      <c r="E17" s="93"/>
      <c r="F17" s="88">
        <f t="shared" si="0"/>
        <v>0</v>
      </c>
      <c r="G17" s="93"/>
      <c r="H17" s="93"/>
      <c r="I17" s="88">
        <f t="shared" si="1"/>
        <v>0</v>
      </c>
      <c r="J17" s="93"/>
      <c r="K17" s="93"/>
    </row>
    <row r="18" ht="24.75" customHeight="1" spans="1:11">
      <c r="A18" s="78"/>
      <c r="B18" s="88">
        <f t="shared" si="2"/>
        <v>0</v>
      </c>
      <c r="C18" s="88">
        <f t="shared" si="3"/>
        <v>0</v>
      </c>
      <c r="D18" s="93"/>
      <c r="E18" s="93"/>
      <c r="F18" s="88">
        <f t="shared" si="0"/>
        <v>0</v>
      </c>
      <c r="G18" s="93"/>
      <c r="H18" s="93"/>
      <c r="I18" s="88">
        <f t="shared" si="1"/>
        <v>0</v>
      </c>
      <c r="J18" s="93"/>
      <c r="K18" s="93"/>
    </row>
    <row r="19" ht="24.75" customHeight="1" spans="1:11">
      <c r="A19" s="78"/>
      <c r="B19" s="88">
        <f t="shared" si="2"/>
        <v>0</v>
      </c>
      <c r="C19" s="88">
        <f t="shared" si="3"/>
        <v>0</v>
      </c>
      <c r="D19" s="93"/>
      <c r="E19" s="93"/>
      <c r="F19" s="88">
        <f t="shared" si="0"/>
        <v>0</v>
      </c>
      <c r="G19" s="93"/>
      <c r="H19" s="93"/>
      <c r="I19" s="88">
        <f t="shared" si="1"/>
        <v>0</v>
      </c>
      <c r="J19" s="93"/>
      <c r="K19" s="93"/>
    </row>
    <row r="20" ht="24.75" customHeight="1" spans="1:11">
      <c r="A20" s="78"/>
      <c r="B20" s="88">
        <f t="shared" si="2"/>
        <v>0</v>
      </c>
      <c r="C20" s="88">
        <f t="shared" si="3"/>
        <v>0</v>
      </c>
      <c r="D20" s="93"/>
      <c r="E20" s="93"/>
      <c r="F20" s="88">
        <f t="shared" si="0"/>
        <v>0</v>
      </c>
      <c r="G20" s="93"/>
      <c r="H20" s="93"/>
      <c r="I20" s="88">
        <f t="shared" si="1"/>
        <v>0</v>
      </c>
      <c r="J20" s="93"/>
      <c r="K20" s="93"/>
    </row>
    <row r="21" ht="24.75" customHeight="1" spans="1:11">
      <c r="A21" s="78"/>
      <c r="B21" s="88">
        <f t="shared" si="2"/>
        <v>0</v>
      </c>
      <c r="C21" s="88">
        <f t="shared" si="3"/>
        <v>0</v>
      </c>
      <c r="D21" s="93"/>
      <c r="E21" s="93"/>
      <c r="F21" s="88">
        <f t="shared" si="0"/>
        <v>0</v>
      </c>
      <c r="G21" s="93"/>
      <c r="H21" s="93"/>
      <c r="I21" s="88">
        <f t="shared" si="1"/>
        <v>0</v>
      </c>
      <c r="J21" s="93"/>
      <c r="K21" s="93"/>
    </row>
    <row r="22" ht="24.75" customHeight="1" spans="1:11">
      <c r="A22" s="78"/>
      <c r="B22" s="88">
        <f t="shared" si="2"/>
        <v>0</v>
      </c>
      <c r="C22" s="88">
        <f t="shared" si="3"/>
        <v>0</v>
      </c>
      <c r="D22" s="93"/>
      <c r="E22" s="93"/>
      <c r="F22" s="88">
        <f t="shared" si="0"/>
        <v>0</v>
      </c>
      <c r="G22" s="93"/>
      <c r="H22" s="93"/>
      <c r="I22" s="88">
        <f t="shared" si="1"/>
        <v>0</v>
      </c>
      <c r="J22" s="93"/>
      <c r="K22" s="93"/>
    </row>
    <row r="23" ht="24.75" customHeight="1" spans="1:11">
      <c r="A23" s="78"/>
      <c r="B23" s="88">
        <f t="shared" si="2"/>
        <v>0</v>
      </c>
      <c r="C23" s="88">
        <f t="shared" si="3"/>
        <v>0</v>
      </c>
      <c r="D23" s="93"/>
      <c r="E23" s="93"/>
      <c r="F23" s="88">
        <f t="shared" si="0"/>
        <v>0</v>
      </c>
      <c r="G23" s="93"/>
      <c r="H23" s="93"/>
      <c r="I23" s="88">
        <f t="shared" si="1"/>
        <v>0</v>
      </c>
      <c r="J23" s="93"/>
      <c r="K23" s="93"/>
    </row>
    <row r="24" ht="24.75" customHeight="1" spans="1:11">
      <c r="A24" s="78"/>
      <c r="B24" s="88">
        <f t="shared" si="2"/>
        <v>0</v>
      </c>
      <c r="C24" s="88">
        <f t="shared" si="3"/>
        <v>0</v>
      </c>
      <c r="D24" s="93"/>
      <c r="E24" s="93"/>
      <c r="F24" s="88">
        <f t="shared" si="0"/>
        <v>0</v>
      </c>
      <c r="G24" s="93"/>
      <c r="H24" s="93"/>
      <c r="I24" s="88">
        <f t="shared" si="1"/>
        <v>0</v>
      </c>
      <c r="J24" s="93"/>
      <c r="K24" s="93"/>
    </row>
    <row r="25" ht="24.75" customHeight="1" spans="1:11">
      <c r="A25" s="78"/>
      <c r="B25" s="88">
        <f t="shared" si="2"/>
        <v>0</v>
      </c>
      <c r="C25" s="88">
        <f t="shared" si="3"/>
        <v>0</v>
      </c>
      <c r="D25" s="93"/>
      <c r="E25" s="93"/>
      <c r="F25" s="88">
        <f t="shared" si="0"/>
        <v>0</v>
      </c>
      <c r="G25" s="93"/>
      <c r="H25" s="93"/>
      <c r="I25" s="88">
        <f t="shared" si="1"/>
        <v>0</v>
      </c>
      <c r="J25" s="93"/>
      <c r="K25" s="93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8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showGridLines="0" showZeros="0" workbookViewId="0">
      <selection activeCell="G11" sqref="G11"/>
    </sheetView>
  </sheetViews>
  <sheetFormatPr defaultColWidth="9" defaultRowHeight="12.75" customHeight="1" outlineLevelCol="6"/>
  <cols>
    <col min="1" max="1" width="29.8571428571429" style="34" customWidth="1"/>
    <col min="2" max="2" width="32.4285714285714" style="34" customWidth="1"/>
    <col min="3" max="5" width="17.8571428571429" style="34" customWidth="1"/>
    <col min="6" max="7" width="6.85714285714286" style="34" customWidth="1"/>
  </cols>
  <sheetData>
    <row r="1" ht="24.75" customHeight="1" spans="1:2">
      <c r="A1" s="49" t="s">
        <v>28</v>
      </c>
      <c r="B1" s="50"/>
    </row>
    <row r="2" ht="24.75" customHeight="1" spans="1:5">
      <c r="A2" s="36" t="s">
        <v>169</v>
      </c>
      <c r="B2" s="36"/>
      <c r="C2" s="36"/>
      <c r="D2" s="36"/>
      <c r="E2" s="36"/>
    </row>
    <row r="3" ht="24.75" customHeight="1" spans="5:5">
      <c r="E3" s="37" t="s">
        <v>30</v>
      </c>
    </row>
    <row r="4" ht="24.75" customHeight="1" spans="1:5">
      <c r="A4" s="51" t="s">
        <v>102</v>
      </c>
      <c r="B4" s="51"/>
      <c r="C4" s="51" t="s">
        <v>166</v>
      </c>
      <c r="D4" s="51"/>
      <c r="E4" s="51"/>
    </row>
    <row r="5" ht="24.75" customHeight="1" spans="1:5">
      <c r="A5" s="51" t="s">
        <v>170</v>
      </c>
      <c r="B5" s="51" t="s">
        <v>171</v>
      </c>
      <c r="C5" s="51" t="s">
        <v>108</v>
      </c>
      <c r="D5" s="51" t="s">
        <v>104</v>
      </c>
      <c r="E5" s="51" t="s">
        <v>105</v>
      </c>
    </row>
    <row r="6" ht="24.75" customHeight="1" spans="1:5">
      <c r="A6" s="51" t="s">
        <v>107</v>
      </c>
      <c r="B6" s="51" t="s">
        <v>107</v>
      </c>
      <c r="C6" s="51">
        <v>1</v>
      </c>
      <c r="D6" s="51">
        <v>2</v>
      </c>
      <c r="E6" s="51">
        <v>3</v>
      </c>
    </row>
    <row r="7" s="33" customFormat="1" ht="24.75" customHeight="1" spans="1:7">
      <c r="A7" s="77"/>
      <c r="B7" s="77" t="s">
        <v>108</v>
      </c>
      <c r="C7" s="87"/>
      <c r="D7" s="87">
        <f>D8+D11+D18+D21</f>
        <v>1075.77</v>
      </c>
      <c r="E7" s="88"/>
      <c r="F7" s="44"/>
      <c r="G7" s="44"/>
    </row>
    <row r="8" ht="24.75" customHeight="1" spans="1:5">
      <c r="A8" s="89" t="s">
        <v>172</v>
      </c>
      <c r="B8" s="90" t="s">
        <v>173</v>
      </c>
      <c r="C8" s="58"/>
      <c r="D8" s="58">
        <v>826.41</v>
      </c>
      <c r="E8" s="88"/>
    </row>
    <row r="9" ht="24.75" customHeight="1" spans="1:5">
      <c r="A9" s="91" t="s">
        <v>174</v>
      </c>
      <c r="B9" s="92" t="s">
        <v>175</v>
      </c>
      <c r="C9" s="58"/>
      <c r="D9" s="58">
        <v>826.41</v>
      </c>
      <c r="E9" s="88"/>
    </row>
    <row r="10" ht="24.75" customHeight="1" spans="1:5">
      <c r="A10" s="91" t="s">
        <v>176</v>
      </c>
      <c r="B10" s="92" t="s">
        <v>177</v>
      </c>
      <c r="C10" s="58"/>
      <c r="D10" s="58">
        <v>826.41</v>
      </c>
      <c r="E10" s="93"/>
    </row>
    <row r="11" ht="24.75" customHeight="1" spans="1:5">
      <c r="A11" s="89" t="s">
        <v>178</v>
      </c>
      <c r="B11" s="90" t="s">
        <v>179</v>
      </c>
      <c r="C11" s="58"/>
      <c r="D11" s="58">
        <v>128.99</v>
      </c>
      <c r="E11" s="93"/>
    </row>
    <row r="12" ht="24.75" customHeight="1" spans="1:5">
      <c r="A12" s="91" t="s">
        <v>180</v>
      </c>
      <c r="B12" s="92" t="s">
        <v>181</v>
      </c>
      <c r="C12" s="58"/>
      <c r="D12" s="58">
        <v>118.88</v>
      </c>
      <c r="E12" s="93"/>
    </row>
    <row r="13" ht="24.75" customHeight="1" spans="1:5">
      <c r="A13" s="91" t="s">
        <v>182</v>
      </c>
      <c r="B13" s="92" t="s">
        <v>183</v>
      </c>
      <c r="C13" s="58"/>
      <c r="D13" s="58">
        <v>118.88</v>
      </c>
      <c r="E13" s="93"/>
    </row>
    <row r="14" ht="24.75" customHeight="1" spans="1:5">
      <c r="A14" s="91" t="s">
        <v>184</v>
      </c>
      <c r="B14" s="92" t="s">
        <v>185</v>
      </c>
      <c r="C14" s="58"/>
      <c r="D14" s="58">
        <v>10.11</v>
      </c>
      <c r="E14" s="88"/>
    </row>
    <row r="15" ht="24.75" customHeight="1" spans="1:5">
      <c r="A15" s="91" t="s">
        <v>186</v>
      </c>
      <c r="B15" s="92" t="s">
        <v>187</v>
      </c>
      <c r="C15" s="58"/>
      <c r="D15" s="58">
        <v>3.16</v>
      </c>
      <c r="E15" s="88"/>
    </row>
    <row r="16" ht="24.75" customHeight="1" spans="1:5">
      <c r="A16" s="91" t="s">
        <v>188</v>
      </c>
      <c r="B16" s="92" t="s">
        <v>189</v>
      </c>
      <c r="C16" s="58"/>
      <c r="D16" s="58">
        <v>3.98</v>
      </c>
      <c r="E16" s="88"/>
    </row>
    <row r="17" ht="24.75" customHeight="1" spans="1:5">
      <c r="A17" s="91" t="s">
        <v>190</v>
      </c>
      <c r="B17" s="92" t="s">
        <v>191</v>
      </c>
      <c r="C17" s="58"/>
      <c r="D17" s="58">
        <v>2.97</v>
      </c>
      <c r="E17" s="88"/>
    </row>
    <row r="18" ht="24.75" customHeight="1" spans="1:5">
      <c r="A18" s="89" t="s">
        <v>192</v>
      </c>
      <c r="B18" s="90" t="s">
        <v>193</v>
      </c>
      <c r="C18" s="58"/>
      <c r="D18" s="58">
        <v>49.68</v>
      </c>
      <c r="E18" s="88"/>
    </row>
    <row r="19" ht="24.75" customHeight="1" spans="1:5">
      <c r="A19" s="91" t="s">
        <v>194</v>
      </c>
      <c r="B19" s="92" t="s">
        <v>195</v>
      </c>
      <c r="C19" s="58"/>
      <c r="D19" s="58">
        <v>49.68</v>
      </c>
      <c r="E19" s="93"/>
    </row>
    <row r="20" ht="24.75" customHeight="1" spans="1:5">
      <c r="A20" s="91" t="s">
        <v>196</v>
      </c>
      <c r="B20" s="92" t="s">
        <v>197</v>
      </c>
      <c r="C20" s="58"/>
      <c r="D20" s="58">
        <v>49.68</v>
      </c>
      <c r="E20" s="93"/>
    </row>
    <row r="21" ht="24.75" customHeight="1" spans="1:5">
      <c r="A21" s="89" t="s">
        <v>198</v>
      </c>
      <c r="B21" s="90" t="s">
        <v>199</v>
      </c>
      <c r="C21" s="58"/>
      <c r="D21" s="58">
        <v>70.69</v>
      </c>
      <c r="E21" s="93"/>
    </row>
    <row r="22" ht="24.75" customHeight="1" spans="1:5">
      <c r="A22" s="91" t="s">
        <v>200</v>
      </c>
      <c r="B22" s="92" t="s">
        <v>201</v>
      </c>
      <c r="C22" s="58"/>
      <c r="D22" s="58">
        <v>70.69</v>
      </c>
      <c r="E22" s="93"/>
    </row>
    <row r="23" ht="24.75" customHeight="1" spans="1:5">
      <c r="A23" s="91" t="s">
        <v>202</v>
      </c>
      <c r="B23" s="92" t="s">
        <v>203</v>
      </c>
      <c r="C23" s="58"/>
      <c r="D23" s="58">
        <v>70.69</v>
      </c>
      <c r="E23" s="88"/>
    </row>
    <row r="24" ht="24.75" customHeight="1" spans="1:5">
      <c r="A24" s="77"/>
      <c r="B24" s="77"/>
      <c r="C24" s="87"/>
      <c r="D24" s="87"/>
      <c r="E24" s="88"/>
    </row>
    <row r="25" ht="24.75" customHeight="1" spans="1:5">
      <c r="A25" s="78"/>
      <c r="B25" s="78"/>
      <c r="C25" s="80"/>
      <c r="D25" s="80"/>
      <c r="E25" s="93"/>
    </row>
    <row r="26" ht="24.75" customHeight="1" spans="1:5">
      <c r="A26" s="78"/>
      <c r="B26" s="78"/>
      <c r="C26" s="80"/>
      <c r="D26" s="80"/>
      <c r="E26" s="93"/>
    </row>
    <row r="27" ht="24.75" customHeight="1" spans="1:5">
      <c r="A27" s="78"/>
      <c r="B27" s="78"/>
      <c r="C27" s="80"/>
      <c r="D27" s="80"/>
      <c r="E27" s="93"/>
    </row>
    <row r="28" ht="24.75" customHeight="1" spans="1:5">
      <c r="A28" s="77"/>
      <c r="B28" s="77"/>
      <c r="C28" s="87"/>
      <c r="D28" s="87"/>
      <c r="E28" s="88"/>
    </row>
    <row r="29" ht="24.75" customHeight="1" spans="1:5">
      <c r="A29" s="77"/>
      <c r="B29" s="77"/>
      <c r="C29" s="87"/>
      <c r="D29" s="87"/>
      <c r="E29" s="88"/>
    </row>
    <row r="30" ht="24.75" customHeight="1" spans="1:5">
      <c r="A30" s="78"/>
      <c r="B30" s="78"/>
      <c r="C30" s="93"/>
      <c r="D30" s="93"/>
      <c r="E30" s="93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58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showGridLines="0" showZeros="0" zoomScale="90" zoomScaleNormal="90" topLeftCell="A12" workbookViewId="0">
      <selection activeCell="C56" sqref="C56"/>
    </sheetView>
  </sheetViews>
  <sheetFormatPr defaultColWidth="9" defaultRowHeight="12.75" customHeight="1" outlineLevelCol="6"/>
  <cols>
    <col min="1" max="1" width="21.2857142857143" style="34" customWidth="1"/>
    <col min="2" max="2" width="43.7142857142857" style="34" customWidth="1"/>
    <col min="3" max="5" width="17.2857142857143" style="34" customWidth="1"/>
    <col min="6" max="7" width="6.85714285714286" style="34" customWidth="1"/>
    <col min="9" max="10" width="12.8571428571429"/>
  </cols>
  <sheetData>
    <row r="1" ht="24.75" customHeight="1" spans="1:2">
      <c r="A1" s="74" t="s">
        <v>28</v>
      </c>
      <c r="B1" s="50"/>
    </row>
    <row r="2" ht="24.75" customHeight="1" spans="1:5">
      <c r="A2" s="75" t="s">
        <v>204</v>
      </c>
      <c r="B2" s="75"/>
      <c r="C2" s="75"/>
      <c r="D2" s="75"/>
      <c r="E2" s="75"/>
    </row>
    <row r="3" ht="24.75" customHeight="1" spans="5:5">
      <c r="E3" s="37" t="s">
        <v>30</v>
      </c>
    </row>
    <row r="4" ht="24.75" customHeight="1" spans="1:5">
      <c r="A4" s="51" t="s">
        <v>205</v>
      </c>
      <c r="B4" s="51"/>
      <c r="C4" s="51" t="s">
        <v>206</v>
      </c>
      <c r="D4" s="51"/>
      <c r="E4" s="51"/>
    </row>
    <row r="5" ht="24.75" customHeight="1" spans="1:5">
      <c r="A5" s="76" t="s">
        <v>170</v>
      </c>
      <c r="B5" s="51" t="s">
        <v>171</v>
      </c>
      <c r="C5" s="51" t="s">
        <v>108</v>
      </c>
      <c r="D5" s="51" t="s">
        <v>207</v>
      </c>
      <c r="E5" s="51" t="s">
        <v>208</v>
      </c>
    </row>
    <row r="6" ht="24.75" customHeight="1" spans="1:5">
      <c r="A6" s="76" t="s">
        <v>107</v>
      </c>
      <c r="B6" s="51" t="s">
        <v>107</v>
      </c>
      <c r="C6" s="51">
        <v>1</v>
      </c>
      <c r="D6" s="51">
        <v>2</v>
      </c>
      <c r="E6" s="51">
        <v>3</v>
      </c>
    </row>
    <row r="7" s="33" customFormat="1" ht="25.5" customHeight="1" spans="1:7">
      <c r="A7" s="77"/>
      <c r="B7" s="53" t="s">
        <v>108</v>
      </c>
      <c r="C7" s="58">
        <f>D7+E7</f>
        <v>1075.77</v>
      </c>
      <c r="D7" s="58">
        <f>SUM(D8,D19,D46)</f>
        <v>995.77</v>
      </c>
      <c r="E7" s="58">
        <v>80</v>
      </c>
      <c r="F7" s="44"/>
      <c r="G7" s="44"/>
    </row>
    <row r="8" ht="25.5" customHeight="1" spans="1:5">
      <c r="A8" s="77" t="s">
        <v>209</v>
      </c>
      <c r="B8" s="53" t="s">
        <v>210</v>
      </c>
      <c r="C8" s="58">
        <v>988.45</v>
      </c>
      <c r="D8" s="58">
        <v>988.45</v>
      </c>
      <c r="E8" s="58"/>
    </row>
    <row r="9" ht="25.5" customHeight="1" spans="1:5">
      <c r="A9" s="78" t="s">
        <v>211</v>
      </c>
      <c r="B9" s="57" t="s">
        <v>212</v>
      </c>
      <c r="C9" s="79">
        <v>254.52</v>
      </c>
      <c r="D9" s="79">
        <v>254.52</v>
      </c>
      <c r="E9" s="80"/>
    </row>
    <row r="10" ht="25.5" customHeight="1" spans="1:5">
      <c r="A10" s="78" t="s">
        <v>213</v>
      </c>
      <c r="B10" s="57" t="s">
        <v>214</v>
      </c>
      <c r="C10" s="79">
        <v>285.91</v>
      </c>
      <c r="D10" s="79">
        <v>285.91</v>
      </c>
      <c r="E10" s="80"/>
    </row>
    <row r="11" ht="25.5" customHeight="1" spans="1:5">
      <c r="A11" s="78" t="s">
        <v>215</v>
      </c>
      <c r="B11" s="57" t="s">
        <v>216</v>
      </c>
      <c r="C11" s="79">
        <v>149.2</v>
      </c>
      <c r="D11" s="79">
        <v>149.2</v>
      </c>
      <c r="E11" s="80"/>
    </row>
    <row r="12" ht="25.5" customHeight="1" spans="1:5">
      <c r="A12" s="78" t="s">
        <v>217</v>
      </c>
      <c r="B12" s="57" t="s">
        <v>218</v>
      </c>
      <c r="C12" s="79">
        <v>49.46</v>
      </c>
      <c r="D12" s="79">
        <v>49.46</v>
      </c>
      <c r="E12" s="80"/>
    </row>
    <row r="13" ht="25.5" customHeight="1" spans="1:5">
      <c r="A13" s="78" t="s">
        <v>219</v>
      </c>
      <c r="B13" s="57" t="s">
        <v>220</v>
      </c>
      <c r="C13" s="79">
        <v>118.88</v>
      </c>
      <c r="D13" s="79">
        <v>118.88</v>
      </c>
      <c r="E13" s="80"/>
    </row>
    <row r="14" ht="25.5" customHeight="1" spans="1:5">
      <c r="A14" s="78" t="s">
        <v>221</v>
      </c>
      <c r="B14" s="57" t="s">
        <v>222</v>
      </c>
      <c r="C14" s="79"/>
      <c r="D14" s="79"/>
      <c r="E14" s="80"/>
    </row>
    <row r="15" ht="25.5" customHeight="1" spans="1:5">
      <c r="A15" s="78" t="s">
        <v>223</v>
      </c>
      <c r="B15" s="57" t="s">
        <v>224</v>
      </c>
      <c r="C15" s="79">
        <v>49.68</v>
      </c>
      <c r="D15" s="79">
        <v>49.68</v>
      </c>
      <c r="E15" s="80"/>
    </row>
    <row r="16" ht="25.5" customHeight="1" spans="1:5">
      <c r="A16" s="78" t="s">
        <v>225</v>
      </c>
      <c r="B16" s="57" t="s">
        <v>226</v>
      </c>
      <c r="C16" s="79"/>
      <c r="D16" s="79"/>
      <c r="E16" s="80"/>
    </row>
    <row r="17" ht="25.5" customHeight="1" spans="1:5">
      <c r="A17" s="78" t="s">
        <v>227</v>
      </c>
      <c r="B17" s="57" t="s">
        <v>228</v>
      </c>
      <c r="C17" s="79">
        <v>10.11</v>
      </c>
      <c r="D17" s="79">
        <v>10.11</v>
      </c>
      <c r="E17" s="80"/>
    </row>
    <row r="18" ht="25.5" customHeight="1" spans="1:5">
      <c r="A18" s="78" t="s">
        <v>229</v>
      </c>
      <c r="B18" s="57" t="s">
        <v>230</v>
      </c>
      <c r="C18" s="79">
        <v>70.69</v>
      </c>
      <c r="D18" s="79">
        <v>70.69</v>
      </c>
      <c r="E18" s="80"/>
    </row>
    <row r="19" ht="25.5" customHeight="1" spans="1:5">
      <c r="A19" s="77" t="s">
        <v>231</v>
      </c>
      <c r="B19" s="53" t="s">
        <v>232</v>
      </c>
      <c r="C19" s="58"/>
      <c r="D19" s="58"/>
      <c r="E19" s="58">
        <f>SUM(E20:E56)</f>
        <v>80</v>
      </c>
    </row>
    <row r="20" ht="25.5" customHeight="1" spans="1:5">
      <c r="A20" s="78" t="s">
        <v>233</v>
      </c>
      <c r="B20" s="57" t="s">
        <v>234</v>
      </c>
      <c r="C20" s="58"/>
      <c r="D20" s="81"/>
      <c r="E20" s="58">
        <v>5</v>
      </c>
    </row>
    <row r="21" ht="25.5" customHeight="1" spans="1:5">
      <c r="A21" s="78" t="s">
        <v>235</v>
      </c>
      <c r="B21" s="57" t="s">
        <v>236</v>
      </c>
      <c r="C21" s="58"/>
      <c r="D21" s="81"/>
      <c r="E21" s="58">
        <v>2</v>
      </c>
    </row>
    <row r="22" ht="25.5" customHeight="1" spans="1:5">
      <c r="A22" s="78" t="s">
        <v>237</v>
      </c>
      <c r="B22" s="57" t="s">
        <v>238</v>
      </c>
      <c r="C22" s="58"/>
      <c r="D22" s="81"/>
      <c r="E22" s="58"/>
    </row>
    <row r="23" ht="25.5" customHeight="1" spans="1:5">
      <c r="A23" s="78" t="s">
        <v>239</v>
      </c>
      <c r="B23" s="57" t="s">
        <v>240</v>
      </c>
      <c r="C23" s="58"/>
      <c r="D23" s="81"/>
      <c r="E23" s="58">
        <v>0.3</v>
      </c>
    </row>
    <row r="24" ht="25.5" customHeight="1" spans="1:5">
      <c r="A24" s="78" t="s">
        <v>241</v>
      </c>
      <c r="B24" s="57" t="s">
        <v>242</v>
      </c>
      <c r="C24" s="58"/>
      <c r="D24" s="81"/>
      <c r="E24" s="58">
        <v>1.2</v>
      </c>
    </row>
    <row r="25" ht="25.5" customHeight="1" spans="1:5">
      <c r="A25" s="78" t="s">
        <v>243</v>
      </c>
      <c r="B25" s="57" t="s">
        <v>244</v>
      </c>
      <c r="C25" s="58"/>
      <c r="D25" s="81"/>
      <c r="E25" s="58">
        <v>7.5</v>
      </c>
    </row>
    <row r="26" ht="25.5" customHeight="1" spans="1:5">
      <c r="A26" s="78" t="s">
        <v>245</v>
      </c>
      <c r="B26" s="57" t="s">
        <v>246</v>
      </c>
      <c r="C26" s="58"/>
      <c r="D26" s="81"/>
      <c r="E26" s="58">
        <v>3</v>
      </c>
    </row>
    <row r="27" ht="25.5" customHeight="1" spans="1:5">
      <c r="A27" s="78" t="s">
        <v>247</v>
      </c>
      <c r="B27" s="57" t="s">
        <v>248</v>
      </c>
      <c r="C27" s="58"/>
      <c r="D27" s="81"/>
      <c r="E27" s="58">
        <v>20</v>
      </c>
    </row>
    <row r="28" ht="25.5" customHeight="1" spans="1:5">
      <c r="A28" s="78" t="s">
        <v>249</v>
      </c>
      <c r="B28" s="57" t="s">
        <v>250</v>
      </c>
      <c r="C28" s="58"/>
      <c r="D28" s="81"/>
      <c r="E28" s="58"/>
    </row>
    <row r="29" ht="25.5" customHeight="1" spans="1:5">
      <c r="A29" s="78" t="s">
        <v>251</v>
      </c>
      <c r="B29" s="57" t="s">
        <v>252</v>
      </c>
      <c r="C29" s="58"/>
      <c r="D29" s="81"/>
      <c r="E29" s="58">
        <v>4</v>
      </c>
    </row>
    <row r="30" ht="25.5" customHeight="1" spans="1:5">
      <c r="A30" s="78" t="s">
        <v>253</v>
      </c>
      <c r="B30" s="57" t="s">
        <v>254</v>
      </c>
      <c r="C30" s="58"/>
      <c r="D30" s="81"/>
      <c r="E30" s="58">
        <v>5</v>
      </c>
    </row>
    <row r="31" ht="25.5" customHeight="1" spans="1:5">
      <c r="A31" s="78" t="s">
        <v>255</v>
      </c>
      <c r="B31" s="57" t="s">
        <v>256</v>
      </c>
      <c r="C31" s="58"/>
      <c r="D31" s="81"/>
      <c r="E31" s="58">
        <v>1.5</v>
      </c>
    </row>
    <row r="32" ht="25.5" customHeight="1" spans="1:5">
      <c r="A32" s="78" t="s">
        <v>257</v>
      </c>
      <c r="B32" s="57" t="s">
        <v>258</v>
      </c>
      <c r="C32" s="58"/>
      <c r="D32" s="81"/>
      <c r="E32" s="58">
        <v>5</v>
      </c>
    </row>
    <row r="33" ht="25.5" customHeight="1" spans="1:5">
      <c r="A33" s="78" t="s">
        <v>259</v>
      </c>
      <c r="B33" s="57" t="s">
        <v>260</v>
      </c>
      <c r="C33" s="58"/>
      <c r="D33" s="81"/>
      <c r="E33" s="58"/>
    </row>
    <row r="34" ht="25.5" customHeight="1" spans="1:5">
      <c r="A34" s="78" t="s">
        <v>261</v>
      </c>
      <c r="B34" s="57" t="s">
        <v>262</v>
      </c>
      <c r="C34" s="58"/>
      <c r="D34" s="81"/>
      <c r="E34" s="82">
        <v>7.5</v>
      </c>
    </row>
    <row r="35" ht="25.5" customHeight="1" spans="1:5">
      <c r="A35" s="78" t="s">
        <v>263</v>
      </c>
      <c r="B35" s="57" t="s">
        <v>264</v>
      </c>
      <c r="C35" s="58"/>
      <c r="D35" s="81"/>
      <c r="E35" s="58"/>
    </row>
    <row r="36" ht="25.5" customHeight="1" spans="1:5">
      <c r="A36" s="78" t="s">
        <v>265</v>
      </c>
      <c r="B36" s="57" t="s">
        <v>266</v>
      </c>
      <c r="C36" s="58"/>
      <c r="D36" s="81"/>
      <c r="E36" s="58"/>
    </row>
    <row r="37" ht="25.5" customHeight="1" spans="1:5">
      <c r="A37" s="78" t="s">
        <v>267</v>
      </c>
      <c r="B37" s="57" t="s">
        <v>268</v>
      </c>
      <c r="C37" s="58"/>
      <c r="D37" s="81"/>
      <c r="E37" s="58"/>
    </row>
    <row r="38" ht="25.5" customHeight="1" spans="1:5">
      <c r="A38" s="78" t="s">
        <v>269</v>
      </c>
      <c r="B38" s="57" t="s">
        <v>270</v>
      </c>
      <c r="C38" s="58"/>
      <c r="D38" s="81"/>
      <c r="E38" s="58">
        <v>5</v>
      </c>
    </row>
    <row r="39" ht="25.5" customHeight="1" spans="1:5">
      <c r="A39" s="78" t="s">
        <v>271</v>
      </c>
      <c r="B39" s="57" t="s">
        <v>272</v>
      </c>
      <c r="C39" s="58"/>
      <c r="D39" s="81"/>
      <c r="E39" s="58"/>
    </row>
    <row r="40" ht="25.5" customHeight="1" spans="1:5">
      <c r="A40" s="78" t="s">
        <v>273</v>
      </c>
      <c r="B40" s="57" t="s">
        <v>274</v>
      </c>
      <c r="C40" s="58"/>
      <c r="D40" s="81"/>
      <c r="E40" s="58"/>
    </row>
    <row r="41" ht="25.5" customHeight="1" spans="1:5">
      <c r="A41" s="78" t="s">
        <v>275</v>
      </c>
      <c r="B41" s="57" t="s">
        <v>276</v>
      </c>
      <c r="C41" s="58"/>
      <c r="D41" s="81"/>
      <c r="E41" s="58"/>
    </row>
    <row r="42" ht="25.5" customHeight="1" spans="1:5">
      <c r="A42" s="78" t="s">
        <v>277</v>
      </c>
      <c r="B42" s="57" t="s">
        <v>278</v>
      </c>
      <c r="C42" s="58"/>
      <c r="D42" s="81"/>
      <c r="E42" s="82">
        <v>9</v>
      </c>
    </row>
    <row r="43" ht="25.5" customHeight="1" spans="1:5">
      <c r="A43" s="78" t="s">
        <v>279</v>
      </c>
      <c r="B43" s="57" t="s">
        <v>280</v>
      </c>
      <c r="C43" s="58"/>
      <c r="D43" s="81"/>
      <c r="E43" s="58">
        <v>0</v>
      </c>
    </row>
    <row r="44" ht="25.5" customHeight="1" spans="1:5">
      <c r="A44" s="78" t="s">
        <v>281</v>
      </c>
      <c r="B44" s="57" t="s">
        <v>282</v>
      </c>
      <c r="C44" s="58"/>
      <c r="D44" s="81"/>
      <c r="E44" s="58"/>
    </row>
    <row r="45" ht="25.5" customHeight="1" spans="1:5">
      <c r="A45" s="78" t="s">
        <v>283</v>
      </c>
      <c r="B45" s="57" t="s">
        <v>284</v>
      </c>
      <c r="C45" s="58"/>
      <c r="D45" s="81"/>
      <c r="E45" s="58">
        <v>4</v>
      </c>
    </row>
    <row r="46" ht="25.5" customHeight="1" spans="1:5">
      <c r="A46" s="77" t="s">
        <v>285</v>
      </c>
      <c r="B46" s="53" t="s">
        <v>286</v>
      </c>
      <c r="C46" s="58">
        <v>7.32</v>
      </c>
      <c r="D46" s="58">
        <v>7.32</v>
      </c>
      <c r="E46" s="80"/>
    </row>
    <row r="47" ht="25.5" customHeight="1" spans="1:5">
      <c r="A47" s="78" t="s">
        <v>287</v>
      </c>
      <c r="B47" s="57" t="s">
        <v>288</v>
      </c>
      <c r="C47" s="58"/>
      <c r="D47" s="79"/>
      <c r="E47" s="80"/>
    </row>
    <row r="48" ht="25.5" customHeight="1" spans="1:5">
      <c r="A48" s="78" t="s">
        <v>289</v>
      </c>
      <c r="B48" s="57" t="s">
        <v>290</v>
      </c>
      <c r="C48" s="58">
        <f>D48+E48</f>
        <v>0</v>
      </c>
      <c r="D48" s="79"/>
      <c r="E48" s="80"/>
    </row>
    <row r="49" ht="25.5" customHeight="1" spans="1:5">
      <c r="A49" s="78" t="s">
        <v>291</v>
      </c>
      <c r="B49" s="57" t="s">
        <v>292</v>
      </c>
      <c r="C49" s="58">
        <f>D49+E49</f>
        <v>0</v>
      </c>
      <c r="D49" s="79"/>
      <c r="E49" s="80"/>
    </row>
    <row r="50" ht="25.5" customHeight="1" spans="1:5">
      <c r="A50" s="78" t="s">
        <v>293</v>
      </c>
      <c r="B50" s="57" t="s">
        <v>294</v>
      </c>
      <c r="C50" s="58">
        <f>D50+E50</f>
        <v>2.1</v>
      </c>
      <c r="D50" s="79">
        <v>2.1</v>
      </c>
      <c r="E50" s="80"/>
    </row>
    <row r="51" ht="25.5" customHeight="1" spans="1:5">
      <c r="A51" s="78" t="s">
        <v>295</v>
      </c>
      <c r="B51" s="57" t="s">
        <v>296</v>
      </c>
      <c r="C51" s="58"/>
      <c r="D51" s="79"/>
      <c r="E51" s="80"/>
    </row>
    <row r="52" ht="25.5" customHeight="1" spans="1:5">
      <c r="A52" s="78" t="s">
        <v>297</v>
      </c>
      <c r="B52" s="57" t="s">
        <v>298</v>
      </c>
      <c r="C52" s="58">
        <f>D52+E52</f>
        <v>0</v>
      </c>
      <c r="D52" s="79"/>
      <c r="E52" s="80"/>
    </row>
    <row r="53" ht="25.5" customHeight="1" spans="1:5">
      <c r="A53" s="78" t="s">
        <v>299</v>
      </c>
      <c r="B53" s="57" t="s">
        <v>300</v>
      </c>
      <c r="C53" s="58"/>
      <c r="D53" s="79"/>
      <c r="E53" s="80"/>
    </row>
    <row r="54" ht="25.5" customHeight="1" spans="1:5">
      <c r="A54" s="78" t="s">
        <v>301</v>
      </c>
      <c r="B54" s="57" t="s">
        <v>302</v>
      </c>
      <c r="C54" s="58"/>
      <c r="D54" s="79"/>
      <c r="E54" s="80"/>
    </row>
    <row r="55" ht="25.5" customHeight="1" spans="1:5">
      <c r="A55" s="78" t="s">
        <v>303</v>
      </c>
      <c r="B55" s="57" t="s">
        <v>304</v>
      </c>
      <c r="C55" s="58"/>
      <c r="D55" s="79"/>
      <c r="E55" s="80"/>
    </row>
    <row r="56" ht="25.5" customHeight="1" spans="1:5">
      <c r="A56" s="78" t="s">
        <v>305</v>
      </c>
      <c r="B56" s="57" t="s">
        <v>306</v>
      </c>
      <c r="C56" s="58">
        <v>5.22</v>
      </c>
      <c r="D56" s="79">
        <v>5.22</v>
      </c>
      <c r="E56" s="80"/>
    </row>
    <row r="57" customHeight="1" spans="1:5">
      <c r="A57" s="83"/>
      <c r="B57" s="83"/>
      <c r="C57" s="83"/>
      <c r="D57" s="83"/>
      <c r="E57" s="83"/>
    </row>
    <row r="58" ht="19.5" customHeight="1" spans="1:5">
      <c r="A58" s="84" t="s">
        <v>307</v>
      </c>
      <c r="B58" s="85"/>
      <c r="C58" s="85"/>
      <c r="D58" s="85"/>
      <c r="E58" s="85"/>
    </row>
    <row r="60" customHeight="1" spans="1:7">
      <c r="A60"/>
      <c r="B60"/>
      <c r="C60"/>
      <c r="D60"/>
      <c r="E60"/>
      <c r="F60" s="86"/>
      <c r="G60"/>
    </row>
    <row r="61" customHeight="1" spans="1:7">
      <c r="A61"/>
      <c r="B61"/>
      <c r="C61"/>
      <c r="D61"/>
      <c r="E61"/>
      <c r="F61" s="86"/>
      <c r="G61"/>
    </row>
  </sheetData>
  <sheetProtection formatCells="0" formatColumns="0" formatRows="0"/>
  <protectedRanges>
    <protectedRange sqref="D9:E18 C9:C18" name="区域1"/>
    <protectedRange sqref="D20:D45" name="区域2"/>
    <protectedRange sqref="D47:E56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5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MODERATO</cp:lastModifiedBy>
  <dcterms:created xsi:type="dcterms:W3CDTF">2018-01-17T04:55:00Z</dcterms:created>
  <cp:lastPrinted>2018-02-27T09:20:00Z</cp:lastPrinted>
  <dcterms:modified xsi:type="dcterms:W3CDTF">2021-06-22T02:24:53Z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2052-11.1.0.10495</vt:lpwstr>
  </property>
  <property fmtid="{D5CDD505-2E9C-101B-9397-08002B2CF9AE}" pid="4" name="KSORubyTemplateID" linkTarget="0">
    <vt:lpwstr>14</vt:lpwstr>
  </property>
  <property fmtid="{D5CDD505-2E9C-101B-9397-08002B2CF9AE}" pid="5" name="ICV">
    <vt:lpwstr>E7CC293116DB4ECB864DB5E59FC33962</vt:lpwstr>
  </property>
</Properties>
</file>