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9" activeTab="8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2" r:id="rId13"/>
  </sheets>
  <definedNames>
    <definedName name="_xlnm.Print_Area" localSheetId="2">'1'!$A$2:$D$44</definedName>
    <definedName name="_xlnm.Print_Area" localSheetId="3">'2'!$A$1:$B$39</definedName>
    <definedName name="_xlnm.Print_Area" localSheetId="4">'3'!$A$1:$D$27</definedName>
    <definedName name="_xlnm.Print_Area" localSheetId="5">'4'!$A$1:$E$35</definedName>
    <definedName name="_xlnm.Print_Area" localSheetId="6">'5'!$A$1:$K$25</definedName>
    <definedName name="_xlnm.Print_Area" localSheetId="7">'6'!$A$1:$E$28</definedName>
    <definedName name="_xlnm.Print_Area" localSheetId="8">'7'!$A$1:$E$58</definedName>
    <definedName name="_xlnm.Print_Area" localSheetId="9">'8'!$A$1:$H$24</definedName>
    <definedName name="_xlnm.Print_Area" localSheetId="10">'9'!$A$1:$E$20</definedName>
    <definedName name="_xlnm.Print_Titles" localSheetId="2">'1'!$1:$5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<sst xmlns="http://schemas.openxmlformats.org/spreadsheetml/2006/main" count="449" uniqueCount="354">
  <si>
    <t>单位名称：</t>
  </si>
  <si>
    <t>高台县罗城镇人民政府</t>
  </si>
  <si>
    <t>部门预算公开表</t>
  </si>
  <si>
    <t>编制日期：2020   年  2 月 12  日</t>
  </si>
  <si>
    <t>部门领导：</t>
  </si>
  <si>
    <t>丁尚义</t>
  </si>
  <si>
    <t>财务负责人：</t>
  </si>
  <si>
    <t>武雪芳</t>
  </si>
  <si>
    <t xml:space="preserve">    制表人：</t>
  </si>
  <si>
    <t>闫作辉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</si>
  <si>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</si>
  <si>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</si>
  <si>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</si>
  <si>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</si>
  <si>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</si>
  <si>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</si>
  <si>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</si>
  <si>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</si>
  <si>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</si>
  <si>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</si>
  <si>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</si>
  <si>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</si>
  <si>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</si>
  <si>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</si>
  <si>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</si>
  <si>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</si>
  <si>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</si>
  <si>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</si>
  <si>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</si>
  <si>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charset val="134"/>
      </rPr>
      <t>10</t>
    </r>
    <r>
      <rPr>
        <u/>
        <sz val="10"/>
        <color indexed="12"/>
        <rFont val="宋体"/>
        <charset val="134"/>
      </rPr>
      <t>）政府性基金预算支出情况表</t>
    </r>
  </si>
  <si>
    <r>
      <rPr>
        <u/>
        <sz val="10"/>
        <color rgb="FF800080"/>
        <rFont val="宋体"/>
        <charset val="134"/>
      </rPr>
      <t>（</t>
    </r>
    <r>
      <rPr>
        <u/>
        <sz val="10"/>
        <color rgb="FF800080"/>
        <rFont val="Arial"/>
        <charset val="134"/>
      </rPr>
      <t>11</t>
    </r>
    <r>
      <rPr>
        <u/>
        <sz val="10"/>
        <color rgb="FF800080"/>
        <rFont val="宋体"/>
        <charset val="134"/>
      </rPr>
      <t>）部门预算项目支出绩效目标表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</si>
  <si>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</si>
  <si>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</si>
  <si>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</si>
  <si>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</si>
  <si>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</si>
  <si>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</si>
  <si>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</si>
  <si>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</si>
  <si>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</si>
  <si>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</si>
  <si>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</si>
  <si>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</si>
  <si>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</si>
  <si>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</si>
  <si>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</si>
  <si>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</si>
  <si>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</si>
  <si>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</si>
  <si>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</si>
  <si>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</si>
  <si>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</si>
  <si>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</si>
  <si>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</si>
  <si>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</si>
  <si>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</si>
  <si>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</si>
  <si>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</si>
  <si>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</si>
  <si>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</si>
  <si>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</si>
  <si>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</si>
  <si>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</si>
  <si>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</si>
  <si>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</si>
  <si>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</si>
  <si>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</si>
  <si>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</si>
  <si>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</si>
  <si>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二十三、国有资本经营预算支出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</si>
  <si>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</si>
  <si>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</si>
  <si>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</si>
  <si>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</si>
  <si>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</si>
  <si>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</si>
  <si>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</si>
  <si>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</si>
  <si>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</si>
  <si>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三十、结转下年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</si>
  <si>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</si>
  <si>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</si>
  <si>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</si>
  <si>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</si>
  <si>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</si>
  <si>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</si>
  <si>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</si>
  <si>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</si>
  <si>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</si>
  <si>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</si>
  <si>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</si>
  <si>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</si>
  <si>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</si>
  <si>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</si>
  <si>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</si>
  <si>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</si>
  <si>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</si>
  <si>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</si>
  <si>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</si>
  <si>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</si>
  <si>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</si>
  <si>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</si>
  <si>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</si>
  <si>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</si>
  <si>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</si>
  <si>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</si>
  <si>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</si>
  <si>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</si>
  <si>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</si>
  <si>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</si>
  <si>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</si>
  <si>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</si>
  <si>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一般公共服务支出</t>
  </si>
  <si>
    <t xml:space="preserve">  政府办公室及相关机构事务</t>
  </si>
  <si>
    <t xml:space="preserve">   行政运行</t>
  </si>
  <si>
    <t xml:space="preserve">  社会保障和就业支出</t>
  </si>
  <si>
    <t xml:space="preserve">    行政事业单位养老支出</t>
  </si>
  <si>
    <t xml:space="preserve">      机关事业单位基本养老保险缴费支出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</si>
  <si>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</si>
  <si>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</si>
  <si>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</si>
  <si>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行政事业单位医疗</t>
  </si>
  <si>
    <t xml:space="preserve">      行政单位医疗</t>
  </si>
  <si>
    <t xml:space="preserve">      公务员医疗补助</t>
  </si>
  <si>
    <t xml:space="preserve">  住房保障支出</t>
  </si>
  <si>
    <t xml:space="preserve">    住房改革支出</t>
  </si>
  <si>
    <t xml:space="preserve">  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</si>
  <si>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</si>
  <si>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</si>
  <si>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</si>
  <si>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</si>
  <si>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</si>
  <si>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</si>
  <si>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</si>
  <si>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</si>
  <si>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</si>
  <si>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</si>
  <si>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</si>
  <si>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</si>
  <si>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</si>
  <si>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</si>
  <si>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</si>
  <si>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</si>
  <si>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</si>
  <si>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</si>
  <si>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</si>
  <si>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</si>
  <si>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</si>
  <si>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</si>
  <si>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</si>
  <si>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</si>
  <si>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</si>
  <si>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</si>
  <si>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</si>
  <si>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</si>
  <si>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</si>
  <si>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（二十二）灾害防治及应急管理支出</t>
  </si>
  <si>
    <t>（二十三）国有资本经营预算支出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</si>
  <si>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</si>
  <si>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</si>
  <si>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</si>
  <si>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</si>
  <si>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</si>
  <si>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</si>
  <si>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</si>
  <si>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</si>
  <si>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</si>
  <si>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</si>
  <si>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</si>
  <si>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</si>
  <si>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</si>
  <si>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</si>
  <si>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</si>
  <si>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201</t>
  </si>
  <si>
    <t>20103</t>
  </si>
  <si>
    <t>2010301</t>
  </si>
  <si>
    <t>208</t>
  </si>
  <si>
    <t>20805</t>
  </si>
  <si>
    <t>2080505</t>
  </si>
  <si>
    <t>20827</t>
  </si>
  <si>
    <t>210</t>
  </si>
  <si>
    <t>21011</t>
  </si>
  <si>
    <t>2101101</t>
  </si>
  <si>
    <t>2101103</t>
  </si>
  <si>
    <t>221</t>
  </si>
  <si>
    <t>22102</t>
  </si>
  <si>
    <t>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</si>
  <si>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</si>
  <si>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</si>
  <si>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</si>
  <si>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</si>
  <si>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</si>
  <si>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</si>
  <si>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</si>
  <si>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</si>
  <si>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</si>
  <si>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</si>
  <si>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</si>
  <si>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</si>
  <si>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</si>
  <si>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</si>
  <si>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</si>
  <si>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</si>
  <si>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</si>
  <si>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</si>
  <si>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</si>
  <si>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</si>
  <si>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</si>
  <si>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</si>
  <si>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</si>
  <si>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</si>
  <si>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</si>
  <si>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</si>
  <si>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</si>
  <si>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</si>
  <si>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</si>
  <si>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</si>
  <si>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</si>
  <si>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</si>
  <si>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</si>
  <si>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</si>
  <si>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</si>
  <si>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</si>
  <si>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</si>
  <si>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</si>
  <si>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</si>
  <si>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</si>
  <si>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</si>
  <si>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</si>
  <si>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</si>
  <si>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</si>
  <si>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</si>
  <si>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</si>
  <si>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</si>
  <si>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</si>
  <si>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</si>
  <si>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</si>
  <si>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</si>
  <si>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</si>
  <si>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</si>
  <si>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</si>
  <si>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</si>
  <si>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</si>
  <si>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</si>
  <si>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</si>
  <si>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</si>
  <si>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</si>
  <si>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</si>
  <si>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</si>
  <si>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</si>
  <si>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</si>
  <si>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</si>
  <si>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</si>
  <si>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</si>
  <si>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</si>
  <si>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</si>
  <si>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</si>
  <si>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</si>
  <si>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</si>
  <si>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</si>
  <si>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</si>
  <si>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</si>
  <si>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</si>
  <si>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</si>
  <si>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</si>
  <si>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</si>
  <si>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</si>
  <si>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</si>
  <si>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</si>
  <si>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</si>
  <si>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</si>
  <si>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</si>
  <si>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</si>
  <si>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</si>
  <si>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</si>
  <si>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</si>
  <si>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</si>
  <si>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</si>
  <si>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</si>
  <si>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</si>
  <si>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</si>
  <si>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</si>
  <si>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</si>
  <si>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</si>
  <si>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</si>
  <si>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</si>
  <si>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</si>
  <si>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</si>
  <si>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</si>
  <si>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>对其他个人和家庭的补助</t>
  </si>
  <si>
    <r>
      <rPr>
        <sz val="9"/>
        <color indexed="8"/>
        <rFont val="宋体"/>
        <charset val="134"/>
      </rPr>
      <t>备注：</t>
    </r>
    <r>
      <rPr>
        <sz val="11"/>
        <color indexed="8"/>
        <rFont val="Calibri"/>
        <charset val="134"/>
      </rPr>
      <t>"30302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charset val="134"/>
      </rPr>
      <t>"</t>
    </r>
    <r>
      <rPr>
        <sz val="11"/>
        <color indexed="8"/>
        <rFont val="宋体"/>
        <charset val="134"/>
      </rPr>
      <t>中不含退休人员养老金</t>
    </r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</si>
  <si>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</si>
  <si>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</si>
  <si>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</si>
  <si>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</si>
  <si>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</si>
  <si>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</si>
  <si>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</si>
  <si>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</si>
  <si>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</si>
  <si>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0</t>
  </si>
  <si>
    <t>一般公共预算机关运行经费</t>
  </si>
  <si>
    <t>序号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</si>
  <si>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</si>
  <si>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</si>
  <si>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</si>
  <si>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</si>
  <si>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</si>
  <si>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</si>
  <si>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</si>
  <si>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</si>
  <si>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</si>
  <si>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福利费</t>
  </si>
  <si>
    <t>公务用车运行维护费</t>
  </si>
  <si>
    <t>其他商品和服务支出</t>
  </si>
  <si>
    <t>办公设备购置</t>
  </si>
  <si>
    <t>政府性基金预算支出情况表</t>
  </si>
  <si>
    <t>项        目</t>
  </si>
  <si>
    <t>此表无数据</t>
  </si>
  <si>
    <t>附件4：</t>
  </si>
  <si>
    <t xml:space="preserve"> 部门预算项目支出绩效目标表</t>
  </si>
  <si>
    <t>（2020年度）</t>
  </si>
  <si>
    <t>填报单位（盖章）：</t>
  </si>
  <si>
    <t>项目名称</t>
  </si>
  <si>
    <t>项目属性</t>
  </si>
  <si>
    <t>延续项目 □   新增项目 □</t>
  </si>
  <si>
    <t>部门名称</t>
  </si>
  <si>
    <t>资金总额（万元）</t>
  </si>
  <si>
    <t>部门相应职能                                  职责概述</t>
  </si>
  <si>
    <t>项目立项依据</t>
  </si>
  <si>
    <t>项目实施                        进度计划</t>
  </si>
  <si>
    <t>项目实施内容</t>
  </si>
  <si>
    <t>计划开始时间</t>
  </si>
  <si>
    <t>计划完成时间</t>
  </si>
  <si>
    <t>项目长期                         绩效目标</t>
  </si>
  <si>
    <t>项目年度                         绩效目标</t>
  </si>
  <si>
    <t>项目年度绩效指标</t>
  </si>
  <si>
    <t>一级指标</t>
  </si>
  <si>
    <t>二级指标</t>
  </si>
  <si>
    <t>三级指标</t>
  </si>
  <si>
    <t>指标值</t>
  </si>
  <si>
    <t>产出     指标</t>
  </si>
  <si>
    <t>数量指标</t>
  </si>
  <si>
    <t>质量指标</t>
  </si>
  <si>
    <t>时效指标</t>
  </si>
  <si>
    <t>成本指标</t>
  </si>
  <si>
    <t>效益      指标</t>
  </si>
  <si>
    <t>经济效益指标</t>
  </si>
  <si>
    <t>社会效益指标</t>
  </si>
  <si>
    <t>生态效益指标</t>
  </si>
  <si>
    <t>可持续影响指标</t>
  </si>
  <si>
    <t>满意度     指标</t>
  </si>
  <si>
    <t>社会公众或服务对象满意度指标</t>
  </si>
  <si>
    <t>项目实施                             保障措施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</si>
</sst>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;[Red]\-#,##0.00\ "/>
    <numFmt numFmtId="177" formatCode="0_ "/>
    <numFmt numFmtId="178" formatCode="#,##0.00_ "/>
    <numFmt numFmtId="179" formatCode="#,##0.00;[Red]#,##0.00"/>
    <numFmt numFmtId="180" formatCode="0.00_ ;[Red]\-0.00\ "/>
    <numFmt numFmtId="181" formatCode="#,##0.0000"/>
  </numFmts>
  <fonts count="49">
    <font>
      <sz val="10"/>
      <name val="Arial"/>
      <charset val="134"/>
    </font>
    <font>
      <sz val="12"/>
      <name val="宋体"/>
      <charset val="134"/>
    </font>
    <font>
      <sz val="14"/>
      <name val="仿宋_GB2312"/>
      <charset val="134"/>
    </font>
    <font>
      <sz val="24"/>
      <name val="方正小标宋简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9"/>
      <color rgb="FF000000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u/>
      <sz val="9"/>
      <color rgb="FF800080"/>
      <name val="宋体"/>
      <charset val="134"/>
    </font>
    <font>
      <b/>
      <sz val="16"/>
      <color indexed="8"/>
      <name val="宋体"/>
      <charset val="134"/>
    </font>
    <font>
      <u/>
      <sz val="10"/>
      <color indexed="12"/>
      <name val="Arial"/>
      <charset val="134"/>
    </font>
    <font>
      <u/>
      <sz val="10"/>
      <color rgb="FF800080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u/>
      <sz val="10"/>
      <color rgb="FF80008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/>
    <xf numFmtId="42" fontId="29" fillId="0" borderId="0" applyFont="0" applyFill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1" fillId="14" borderId="34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0" fillId="0" borderId="0"/>
    <xf numFmtId="0" fontId="34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9" fontId="29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13" borderId="37" applyNumberFormat="0" applyFont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40" fillId="0" borderId="38" applyNumberFormat="0" applyFill="0" applyAlignment="0" applyProtection="0">
      <alignment vertical="center"/>
    </xf>
    <xf numFmtId="0" fontId="42" fillId="0" borderId="38" applyNumberFormat="0" applyFill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9" fillId="0" borderId="36" applyNumberFormat="0" applyFill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28" fillId="3" borderId="32" applyNumberFormat="0" applyAlignment="0" applyProtection="0">
      <alignment vertical="center"/>
    </xf>
    <xf numFmtId="0" fontId="32" fillId="3" borderId="34" applyNumberFormat="0" applyAlignment="0" applyProtection="0">
      <alignment vertical="center"/>
    </xf>
    <xf numFmtId="0" fontId="38" fillId="10" borderId="35" applyNumberFormat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0" fillId="0" borderId="0"/>
    <xf numFmtId="0" fontId="45" fillId="26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0" fillId="0" borderId="0"/>
    <xf numFmtId="0" fontId="34" fillId="23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0" fillId="0" borderId="0"/>
    <xf numFmtId="0" fontId="34" fillId="18" borderId="0" applyNumberFormat="0" applyBorder="0" applyAlignment="0" applyProtection="0">
      <alignment vertical="center"/>
    </xf>
    <xf numFmtId="0" fontId="0" fillId="0" borderId="0"/>
    <xf numFmtId="0" fontId="36" fillId="2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0" fillId="0" borderId="0"/>
    <xf numFmtId="0" fontId="34" fillId="32" borderId="0" applyNumberFormat="0" applyBorder="0" applyAlignment="0" applyProtection="0">
      <alignment vertical="center"/>
    </xf>
    <xf numFmtId="0" fontId="0" fillId="0" borderId="0"/>
    <xf numFmtId="0" fontId="36" fillId="31" borderId="0" applyNumberFormat="0" applyBorder="0" applyAlignment="0" applyProtection="0">
      <alignment vertical="center"/>
    </xf>
    <xf numFmtId="0" fontId="0" fillId="0" borderId="0"/>
    <xf numFmtId="0" fontId="34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" fillId="0" borderId="0">
      <alignment vertical="center"/>
    </xf>
  </cellStyleXfs>
  <cellXfs count="195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3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0" xfId="0" applyFont="1" applyBorder="1" applyAlignment="1" applyProtection="1"/>
    <xf numFmtId="0" fontId="9" fillId="0" borderId="0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 vertical="center"/>
    </xf>
    <xf numFmtId="0" fontId="12" fillId="0" borderId="16" xfId="0" applyFont="1" applyBorder="1" applyAlignment="1" applyProtection="1">
      <alignment horizontal="center" vertical="center"/>
    </xf>
    <xf numFmtId="0" fontId="12" fillId="0" borderId="17" xfId="0" applyFont="1" applyBorder="1" applyAlignment="1" applyProtection="1">
      <alignment horizontal="center" vertical="center" wrapText="1"/>
    </xf>
    <xf numFmtId="0" fontId="12" fillId="0" borderId="16" xfId="0" applyFont="1" applyBorder="1" applyAlignment="1" applyProtection="1">
      <alignment vertical="center"/>
    </xf>
    <xf numFmtId="0" fontId="12" fillId="0" borderId="18" xfId="0" applyFont="1" applyBorder="1" applyAlignment="1" applyProtection="1">
      <alignment vertical="center" wrapText="1"/>
    </xf>
    <xf numFmtId="0" fontId="13" fillId="0" borderId="16" xfId="0" applyNumberFormat="1" applyFont="1" applyFill="1" applyBorder="1" applyAlignment="1" applyProtection="1">
      <alignment horizontal="left" vertical="center"/>
    </xf>
    <xf numFmtId="176" fontId="13" fillId="0" borderId="18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/>
    <xf numFmtId="0" fontId="6" fillId="0" borderId="0" xfId="0" applyFont="1"/>
    <xf numFmtId="0" fontId="13" fillId="0" borderId="0" xfId="0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14" fillId="0" borderId="0" xfId="0" applyFont="1" applyBorder="1" applyAlignment="1" applyProtection="1">
      <alignment vertical="center" wrapText="1"/>
    </xf>
    <xf numFmtId="0" fontId="14" fillId="0" borderId="0" xfId="0" applyFont="1" applyBorder="1" applyAlignment="1" applyProtection="1"/>
    <xf numFmtId="0" fontId="11" fillId="0" borderId="19" xfId="0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center" vertical="center"/>
    </xf>
    <xf numFmtId="177" fontId="15" fillId="0" borderId="19" xfId="0" applyNumberFormat="1" applyFont="1" applyFill="1" applyBorder="1" applyAlignment="1" applyProtection="1">
      <alignment horizontal="center" vertical="center"/>
    </xf>
    <xf numFmtId="0" fontId="15" fillId="0" borderId="20" xfId="0" applyNumberFormat="1" applyFont="1" applyFill="1" applyBorder="1" applyAlignment="1" applyProtection="1">
      <alignment horizontal="left" vertical="center"/>
    </xf>
    <xf numFmtId="178" fontId="15" fillId="0" borderId="20" xfId="0" applyNumberFormat="1" applyFont="1" applyFill="1" applyBorder="1" applyAlignment="1" applyProtection="1">
      <alignment horizontal="right" vertical="center"/>
    </xf>
    <xf numFmtId="178" fontId="15" fillId="0" borderId="21" xfId="0" applyNumberFormat="1" applyFont="1" applyFill="1" applyBorder="1" applyAlignment="1" applyProtection="1">
      <alignment horizontal="right" vertical="center"/>
    </xf>
    <xf numFmtId="177" fontId="11" fillId="0" borderId="19" xfId="0" applyNumberFormat="1" applyFont="1" applyFill="1" applyBorder="1" applyAlignment="1" applyProtection="1">
      <alignment horizontal="center" vertical="center"/>
    </xf>
    <xf numFmtId="0" fontId="11" fillId="0" borderId="20" xfId="0" applyNumberFormat="1" applyFont="1" applyFill="1" applyBorder="1" applyAlignment="1" applyProtection="1">
      <alignment horizontal="left" vertical="center"/>
    </xf>
    <xf numFmtId="178" fontId="11" fillId="0" borderId="20" xfId="0" applyNumberFormat="1" applyFont="1" applyFill="1" applyBorder="1" applyAlignment="1" applyProtection="1">
      <alignment horizontal="right" vertical="center"/>
    </xf>
    <xf numFmtId="178" fontId="11" fillId="0" borderId="21" xfId="0" applyNumberFormat="1" applyFont="1" applyFill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vertical="center" wrapText="1"/>
    </xf>
    <xf numFmtId="0" fontId="11" fillId="0" borderId="20" xfId="0" applyFont="1" applyBorder="1" applyAlignment="1" applyProtection="1">
      <alignment horizontal="center" vertical="center" wrapText="1"/>
    </xf>
    <xf numFmtId="0" fontId="11" fillId="0" borderId="20" xfId="0" applyFont="1" applyBorder="1" applyAlignment="1" applyProtection="1">
      <alignment vertical="center" wrapText="1"/>
    </xf>
    <xf numFmtId="0" fontId="11" fillId="0" borderId="21" xfId="0" applyFont="1" applyBorder="1" applyAlignment="1" applyProtection="1">
      <alignment horizontal="center" vertical="center" wrapText="1"/>
    </xf>
    <xf numFmtId="0" fontId="11" fillId="0" borderId="19" xfId="0" applyFont="1" applyBorder="1" applyAlignment="1" applyProtection="1">
      <alignment vertical="center"/>
    </xf>
    <xf numFmtId="49" fontId="15" fillId="0" borderId="19" xfId="0" applyNumberFormat="1" applyFont="1" applyFill="1" applyBorder="1" applyAlignment="1" applyProtection="1">
      <alignment vertical="center"/>
    </xf>
    <xf numFmtId="179" fontId="15" fillId="0" borderId="20" xfId="0" applyNumberFormat="1" applyFont="1" applyFill="1" applyBorder="1" applyAlignment="1" applyProtection="1">
      <alignment horizontal="right" vertical="center" wrapText="1"/>
    </xf>
    <xf numFmtId="49" fontId="15" fillId="0" borderId="20" xfId="0" applyNumberFormat="1" applyFont="1" applyFill="1" applyBorder="1" applyAlignment="1" applyProtection="1">
      <alignment horizontal="center" vertical="center" wrapText="1"/>
    </xf>
    <xf numFmtId="179" fontId="15" fillId="0" borderId="20" xfId="0" applyNumberFormat="1" applyFont="1" applyFill="1" applyBorder="1" applyAlignment="1" applyProtection="1">
      <alignment horizontal="center" vertical="center" wrapText="1"/>
    </xf>
    <xf numFmtId="49" fontId="15" fillId="0" borderId="21" xfId="0" applyNumberFormat="1" applyFont="1" applyFill="1" applyBorder="1" applyAlignment="1" applyProtection="1">
      <alignment horizontal="center" vertical="center" wrapText="1"/>
    </xf>
    <xf numFmtId="4" fontId="15" fillId="0" borderId="20" xfId="0" applyNumberFormat="1" applyFont="1" applyFill="1" applyBorder="1" applyAlignment="1" applyProtection="1">
      <alignment horizontal="right" vertical="center" wrapText="1"/>
    </xf>
    <xf numFmtId="179" fontId="15" fillId="0" borderId="21" xfId="0" applyNumberFormat="1" applyFont="1" applyFill="1" applyBorder="1" applyAlignment="1" applyProtection="1">
      <alignment horizontal="right" vertical="center" wrapText="1"/>
    </xf>
    <xf numFmtId="49" fontId="11" fillId="0" borderId="19" xfId="0" applyNumberFormat="1" applyFont="1" applyFill="1" applyBorder="1" applyAlignment="1" applyProtection="1">
      <alignment vertical="center"/>
    </xf>
    <xf numFmtId="179" fontId="11" fillId="0" borderId="20" xfId="0" applyNumberFormat="1" applyFont="1" applyFill="1" applyBorder="1" applyAlignment="1" applyProtection="1">
      <alignment horizontal="right" vertical="center" wrapText="1"/>
    </xf>
    <xf numFmtId="4" fontId="11" fillId="0" borderId="20" xfId="0" applyNumberFormat="1" applyFont="1" applyFill="1" applyBorder="1" applyAlignment="1" applyProtection="1">
      <alignment horizontal="right" vertical="center" wrapText="1"/>
    </xf>
    <xf numFmtId="179" fontId="11" fillId="0" borderId="21" xfId="0" applyNumberFormat="1" applyFont="1" applyFill="1" applyBorder="1" applyAlignment="1" applyProtection="1">
      <alignment horizontal="right" vertical="center" wrapText="1"/>
    </xf>
    <xf numFmtId="49" fontId="10" fillId="0" borderId="0" xfId="0" applyNumberFormat="1" applyFont="1" applyBorder="1" applyAlignment="1" applyProtection="1">
      <alignment horizontal="center" vertical="center"/>
    </xf>
    <xf numFmtId="49" fontId="11" fillId="0" borderId="19" xfId="0" applyNumberFormat="1" applyFont="1" applyBorder="1" applyAlignment="1" applyProtection="1">
      <alignment horizontal="center" vertical="center"/>
    </xf>
    <xf numFmtId="0" fontId="11" fillId="0" borderId="22" xfId="0" applyFont="1" applyBorder="1" applyAlignment="1" applyProtection="1">
      <alignment horizontal="center" vertical="center"/>
    </xf>
    <xf numFmtId="0" fontId="11" fillId="0" borderId="23" xfId="0" applyFont="1" applyBorder="1" applyAlignment="1" applyProtection="1">
      <alignment horizontal="center" vertical="center"/>
    </xf>
    <xf numFmtId="0" fontId="11" fillId="0" borderId="24" xfId="0" applyFont="1" applyBorder="1" applyAlignment="1" applyProtection="1">
      <alignment horizontal="center" vertical="center"/>
    </xf>
    <xf numFmtId="49" fontId="15" fillId="0" borderId="19" xfId="0" applyNumberFormat="1" applyFont="1" applyFill="1" applyBorder="1" applyAlignment="1" applyProtection="1">
      <alignment horizontal="left" vertical="center"/>
    </xf>
    <xf numFmtId="176" fontId="15" fillId="0" borderId="19" xfId="0" applyNumberFormat="1" applyFont="1" applyFill="1" applyBorder="1" applyAlignment="1" applyProtection="1">
      <alignment horizontal="right" vertical="center"/>
    </xf>
    <xf numFmtId="176" fontId="15" fillId="0" borderId="25" xfId="0" applyNumberFormat="1" applyFont="1" applyFill="1" applyBorder="1" applyAlignment="1" applyProtection="1">
      <alignment horizontal="right" vertical="center"/>
    </xf>
    <xf numFmtId="49" fontId="11" fillId="0" borderId="19" xfId="0" applyNumberFormat="1" applyFont="1" applyFill="1" applyBorder="1" applyAlignment="1" applyProtection="1">
      <alignment horizontal="left" vertical="center"/>
    </xf>
    <xf numFmtId="176" fontId="11" fillId="0" borderId="20" xfId="0" applyNumberFormat="1" applyFont="1" applyFill="1" applyBorder="1" applyAlignment="1" applyProtection="1">
      <alignment horizontal="right" vertical="center"/>
    </xf>
    <xf numFmtId="4" fontId="11" fillId="0" borderId="21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/>
    <xf numFmtId="0" fontId="0" fillId="0" borderId="0" xfId="0" applyBorder="1"/>
    <xf numFmtId="49" fontId="15" fillId="0" borderId="20" xfId="0" applyNumberFormat="1" applyFont="1" applyFill="1" applyBorder="1" applyAlignment="1" applyProtection="1">
      <alignment horizontal="left" vertical="center"/>
    </xf>
    <xf numFmtId="4" fontId="15" fillId="0" borderId="20" xfId="0" applyNumberFormat="1" applyFont="1" applyFill="1" applyBorder="1" applyAlignment="1" applyProtection="1">
      <alignment horizontal="right" vertical="center"/>
    </xf>
    <xf numFmtId="4" fontId="15" fillId="0" borderId="21" xfId="0" applyNumberFormat="1" applyFont="1" applyFill="1" applyBorder="1" applyAlignment="1" applyProtection="1">
      <alignment horizontal="right" vertical="center"/>
    </xf>
    <xf numFmtId="0" fontId="15" fillId="0" borderId="19" xfId="0" applyNumberFormat="1" applyFont="1" applyFill="1" applyBorder="1" applyAlignment="1" applyProtection="1">
      <alignment horizontal="left" vertical="center"/>
    </xf>
    <xf numFmtId="176" fontId="11" fillId="0" borderId="4" xfId="58" applyNumberFormat="1" applyFont="1" applyFill="1" applyBorder="1" applyAlignment="1" applyProtection="1">
      <alignment horizontal="right" vertical="center" wrapText="1"/>
    </xf>
    <xf numFmtId="0" fontId="17" fillId="0" borderId="19" xfId="0" applyNumberFormat="1" applyFont="1" applyFill="1" applyBorder="1" applyAlignment="1" applyProtection="1">
      <alignment horizontal="left" vertical="center"/>
    </xf>
    <xf numFmtId="0" fontId="11" fillId="0" borderId="19" xfId="0" applyNumberFormat="1" applyFont="1" applyFill="1" applyBorder="1" applyAlignment="1" applyProtection="1">
      <alignment horizontal="left" vertical="center"/>
    </xf>
    <xf numFmtId="49" fontId="11" fillId="0" borderId="20" xfId="0" applyNumberFormat="1" applyFont="1" applyFill="1" applyBorder="1" applyAlignment="1" applyProtection="1">
      <alignment horizontal="left" vertical="center"/>
    </xf>
    <xf numFmtId="4" fontId="11" fillId="0" borderId="20" xfId="0" applyNumberFormat="1" applyFont="1" applyFill="1" applyBorder="1" applyAlignment="1" applyProtection="1">
      <alignment horizontal="right" vertical="center"/>
    </xf>
    <xf numFmtId="0" fontId="18" fillId="0" borderId="26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11" fillId="2" borderId="0" xfId="0" applyFont="1" applyFill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right" vertical="center"/>
    </xf>
    <xf numFmtId="0" fontId="11" fillId="0" borderId="25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19" xfId="0" applyFont="1" applyFill="1" applyBorder="1" applyAlignment="1" applyProtection="1">
      <alignment horizontal="left" vertical="center"/>
    </xf>
    <xf numFmtId="179" fontId="11" fillId="0" borderId="19" xfId="0" applyNumberFormat="1" applyFont="1" applyFill="1" applyBorder="1" applyAlignment="1" applyProtection="1">
      <alignment horizontal="right" vertical="center" wrapText="1"/>
    </xf>
    <xf numFmtId="0" fontId="11" fillId="0" borderId="20" xfId="0" applyFont="1" applyFill="1" applyBorder="1" applyAlignment="1" applyProtection="1">
      <alignment horizontal="left" vertical="center"/>
    </xf>
    <xf numFmtId="176" fontId="11" fillId="0" borderId="2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Fill="1" applyBorder="1" applyAlignment="1" applyProtection="1">
      <alignment horizontal="right" vertical="center"/>
    </xf>
    <xf numFmtId="179" fontId="11" fillId="0" borderId="19" xfId="0" applyNumberFormat="1" applyFont="1" applyFill="1" applyBorder="1" applyAlignment="1" applyProtection="1">
      <alignment horizontal="right" wrapText="1"/>
    </xf>
    <xf numFmtId="0" fontId="11" fillId="0" borderId="19" xfId="0" applyFont="1" applyFill="1" applyBorder="1" applyAlignment="1" applyProtection="1">
      <alignment horizontal="right" vertical="center"/>
    </xf>
    <xf numFmtId="179" fontId="11" fillId="0" borderId="0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Fill="1" applyBorder="1" applyAlignment="1" applyProtection="1">
      <alignment horizontal="left" vertical="center"/>
    </xf>
    <xf numFmtId="0" fontId="10" fillId="0" borderId="0" xfId="63" applyFont="1" applyBorder="1" applyAlignment="1" applyProtection="1">
      <alignment horizontal="center" vertical="center"/>
    </xf>
    <xf numFmtId="180" fontId="11" fillId="0" borderId="21" xfId="69" applyNumberFormat="1" applyFont="1" applyBorder="1" applyAlignment="1" applyProtection="1">
      <alignment horizontal="center" vertical="center"/>
    </xf>
    <xf numFmtId="0" fontId="11" fillId="0" borderId="2" xfId="0" applyNumberFormat="1" applyFont="1" applyBorder="1" applyAlignment="1" applyProtection="1">
      <alignment horizontal="center" vertical="center"/>
    </xf>
    <xf numFmtId="176" fontId="15" fillId="0" borderId="20" xfId="0" applyNumberFormat="1" applyFont="1" applyFill="1" applyBorder="1" applyAlignment="1" applyProtection="1">
      <alignment horizontal="right" vertical="center"/>
    </xf>
    <xf numFmtId="176" fontId="15" fillId="0" borderId="21" xfId="0" applyNumberFormat="1" applyFont="1" applyFill="1" applyBorder="1" applyAlignment="1" applyProtection="1">
      <alignment horizontal="right" vertical="center"/>
    </xf>
    <xf numFmtId="176" fontId="15" fillId="0" borderId="2" xfId="0" applyNumberFormat="1" applyFont="1" applyFill="1" applyBorder="1" applyAlignment="1" applyProtection="1">
      <alignment horizontal="right" vertical="center"/>
    </xf>
    <xf numFmtId="176" fontId="11" fillId="0" borderId="21" xfId="0" applyNumberFormat="1" applyFont="1" applyFill="1" applyBorder="1" applyAlignment="1" applyProtection="1">
      <alignment horizontal="right" vertical="center"/>
    </xf>
    <xf numFmtId="176" fontId="11" fillId="0" borderId="2" xfId="0" applyNumberFormat="1" applyFont="1" applyFill="1" applyBorder="1" applyAlignment="1" applyProtection="1">
      <alignment horizontal="right" vertical="center"/>
    </xf>
    <xf numFmtId="0" fontId="11" fillId="0" borderId="27" xfId="0" applyFont="1" applyBorder="1" applyAlignment="1" applyProtection="1">
      <alignment vertical="center"/>
    </xf>
    <xf numFmtId="0" fontId="11" fillId="0" borderId="27" xfId="0" applyFont="1" applyBorder="1" applyAlignment="1" applyProtection="1"/>
    <xf numFmtId="0" fontId="11" fillId="0" borderId="28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49" fontId="11" fillId="0" borderId="4" xfId="0" applyNumberFormat="1" applyFont="1" applyFill="1" applyBorder="1" applyAlignment="1" applyProtection="1">
      <alignment vertical="center"/>
    </xf>
    <xf numFmtId="4" fontId="11" fillId="0" borderId="29" xfId="0" applyNumberFormat="1" applyFont="1" applyFill="1" applyBorder="1" applyAlignment="1" applyProtection="1">
      <alignment horizontal="right" vertical="center"/>
    </xf>
    <xf numFmtId="0" fontId="0" fillId="0" borderId="0" xfId="58" applyFill="1"/>
    <xf numFmtId="0" fontId="8" fillId="0" borderId="0" xfId="58" applyFont="1" applyBorder="1" applyAlignment="1" applyProtection="1"/>
    <xf numFmtId="0" fontId="0" fillId="0" borderId="0" xfId="58"/>
    <xf numFmtId="0" fontId="20" fillId="0" borderId="0" xfId="58" applyFont="1" applyBorder="1" applyAlignment="1" applyProtection="1">
      <alignment vertical="center" wrapText="1"/>
    </xf>
    <xf numFmtId="0" fontId="10" fillId="0" borderId="0" xfId="58" applyFont="1" applyBorder="1" applyAlignment="1" applyProtection="1">
      <alignment horizontal="center" vertical="center"/>
    </xf>
    <xf numFmtId="0" fontId="11" fillId="0" borderId="27" xfId="58" applyFont="1" applyBorder="1" applyAlignment="1" applyProtection="1">
      <alignment vertical="center"/>
    </xf>
    <xf numFmtId="0" fontId="11" fillId="0" borderId="27" xfId="58" applyFont="1" applyBorder="1" applyAlignment="1" applyProtection="1"/>
    <xf numFmtId="0" fontId="11" fillId="0" borderId="0" xfId="58" applyFont="1" applyBorder="1" applyAlignment="1" applyProtection="1"/>
    <xf numFmtId="0" fontId="11" fillId="0" borderId="0" xfId="58" applyFont="1" applyBorder="1" applyAlignment="1" applyProtection="1">
      <alignment horizontal="right" vertical="center"/>
    </xf>
    <xf numFmtId="0" fontId="11" fillId="0" borderId="28" xfId="58" applyFont="1" applyBorder="1" applyAlignment="1" applyProtection="1">
      <alignment horizontal="center" vertical="center"/>
    </xf>
    <xf numFmtId="0" fontId="11" fillId="0" borderId="30" xfId="58" applyFont="1" applyBorder="1" applyAlignment="1" applyProtection="1">
      <alignment horizontal="center" vertical="center"/>
    </xf>
    <xf numFmtId="0" fontId="11" fillId="0" borderId="29" xfId="58" applyFont="1" applyBorder="1" applyAlignment="1" applyProtection="1">
      <alignment horizontal="center" vertical="center"/>
    </xf>
    <xf numFmtId="0" fontId="11" fillId="0" borderId="4" xfId="58" applyFont="1" applyFill="1" applyBorder="1" applyAlignment="1" applyProtection="1">
      <alignment vertical="center"/>
    </xf>
    <xf numFmtId="176" fontId="11" fillId="0" borderId="30" xfId="58" applyNumberFormat="1" applyFont="1" applyFill="1" applyBorder="1" applyAlignment="1" applyProtection="1">
      <alignment horizontal="right" vertical="center"/>
    </xf>
    <xf numFmtId="176" fontId="11" fillId="0" borderId="30" xfId="58" applyNumberFormat="1" applyFont="1" applyFill="1" applyBorder="1" applyAlignment="1" applyProtection="1">
      <alignment vertical="center"/>
    </xf>
    <xf numFmtId="0" fontId="8" fillId="0" borderId="0" xfId="58" applyFont="1" applyFill="1" applyBorder="1" applyAlignment="1" applyProtection="1"/>
    <xf numFmtId="176" fontId="11" fillId="0" borderId="30" xfId="58" applyNumberFormat="1" applyFont="1" applyFill="1" applyBorder="1" applyAlignment="1" applyProtection="1">
      <alignment horizontal="right" vertical="center" wrapText="1"/>
    </xf>
    <xf numFmtId="0" fontId="11" fillId="0" borderId="28" xfId="58" applyFont="1" applyFill="1" applyBorder="1" applyAlignment="1" applyProtection="1">
      <alignment vertical="center"/>
    </xf>
    <xf numFmtId="176" fontId="11" fillId="0" borderId="29" xfId="58" applyNumberFormat="1" applyFont="1" applyFill="1" applyBorder="1" applyAlignment="1" applyProtection="1">
      <alignment horizontal="right" vertical="center" wrapText="1"/>
    </xf>
    <xf numFmtId="176" fontId="11" fillId="0" borderId="29" xfId="58" applyNumberFormat="1" applyFont="1" applyFill="1" applyBorder="1" applyAlignment="1" applyProtection="1">
      <alignment vertical="center" wrapText="1"/>
    </xf>
    <xf numFmtId="176" fontId="11" fillId="0" borderId="4" xfId="58" applyNumberFormat="1" applyFont="1" applyFill="1" applyBorder="1" applyAlignment="1" applyProtection="1">
      <alignment vertical="center" wrapText="1"/>
    </xf>
    <xf numFmtId="0" fontId="11" fillId="0" borderId="4" xfId="58" applyFont="1" applyBorder="1" applyAlignment="1" applyProtection="1">
      <alignment vertical="center"/>
    </xf>
    <xf numFmtId="176" fontId="11" fillId="0" borderId="30" xfId="58" applyNumberFormat="1" applyFont="1" applyBorder="1" applyAlignment="1" applyProtection="1">
      <alignment vertical="center"/>
    </xf>
    <xf numFmtId="176" fontId="11" fillId="0" borderId="4" xfId="58" applyNumberFormat="1" applyFont="1" applyBorder="1" applyAlignment="1" applyProtection="1"/>
    <xf numFmtId="0" fontId="11" fillId="0" borderId="4" xfId="58" applyFont="1" applyFill="1" applyBorder="1" applyAlignment="1" applyProtection="1">
      <alignment horizontal="center" vertical="center"/>
    </xf>
    <xf numFmtId="176" fontId="11" fillId="0" borderId="30" xfId="58" applyNumberFormat="1" applyFont="1" applyFill="1" applyBorder="1" applyAlignment="1" applyProtection="1">
      <alignment horizontal="center" vertical="center"/>
    </xf>
    <xf numFmtId="0" fontId="11" fillId="0" borderId="4" xfId="58" applyFont="1" applyBorder="1" applyAlignment="1" applyProtection="1">
      <alignment horizontal="center" vertical="center"/>
    </xf>
    <xf numFmtId="176" fontId="11" fillId="0" borderId="30" xfId="58" applyNumberFormat="1" applyFont="1" applyBorder="1" applyAlignment="1" applyProtection="1">
      <alignment horizontal="center" vertical="center"/>
    </xf>
    <xf numFmtId="4" fontId="11" fillId="0" borderId="30" xfId="58" applyNumberFormat="1" applyFont="1" applyFill="1" applyBorder="1" applyAlignment="1" applyProtection="1">
      <alignment horizontal="right" vertical="center" wrapText="1"/>
    </xf>
    <xf numFmtId="181" fontId="11" fillId="0" borderId="30" xfId="58" applyNumberFormat="1" applyFont="1" applyFill="1" applyBorder="1" applyAlignment="1" applyProtection="1">
      <alignment horizontal="right" vertical="center" wrapText="1"/>
    </xf>
    <xf numFmtId="176" fontId="11" fillId="0" borderId="4" xfId="58" applyNumberFormat="1" applyFont="1" applyFill="1" applyBorder="1" applyAlignment="1" applyProtection="1"/>
    <xf numFmtId="176" fontId="11" fillId="0" borderId="30" xfId="58" applyNumberFormat="1" applyFont="1" applyBorder="1" applyAlignment="1" applyProtection="1">
      <alignment horizontal="right" vertical="center" wrapText="1"/>
    </xf>
    <xf numFmtId="176" fontId="11" fillId="0" borderId="30" xfId="58" applyNumberFormat="1" applyFont="1" applyBorder="1" applyAlignment="1" applyProtection="1"/>
    <xf numFmtId="0" fontId="11" fillId="0" borderId="4" xfId="58" applyFont="1" applyBorder="1" applyAlignment="1" applyProtection="1"/>
    <xf numFmtId="176" fontId="11" fillId="0" borderId="1" xfId="58" applyNumberFormat="1" applyFont="1" applyFill="1" applyBorder="1" applyAlignment="1" applyProtection="1">
      <alignment horizontal="right" vertical="center" wrapText="1"/>
    </xf>
    <xf numFmtId="176" fontId="11" fillId="0" borderId="4" xfId="58" applyNumberFormat="1" applyFont="1" applyFill="1" applyBorder="1" applyAlignment="1" applyProtection="1">
      <alignment horizontal="center" vertical="center"/>
    </xf>
    <xf numFmtId="176" fontId="11" fillId="0" borderId="29" xfId="58" applyNumberFormat="1" applyFont="1" applyFill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center" vertical="center"/>
    </xf>
    <xf numFmtId="0" fontId="13" fillId="0" borderId="19" xfId="0" applyFont="1" applyBorder="1" applyAlignment="1" applyProtection="1">
      <alignment horizontal="center" vertical="center"/>
    </xf>
    <xf numFmtId="0" fontId="13" fillId="0" borderId="21" xfId="0" applyFont="1" applyBorder="1" applyAlignment="1" applyProtection="1">
      <alignment horizontal="center" vertical="center"/>
    </xf>
    <xf numFmtId="0" fontId="9" fillId="0" borderId="19" xfId="11" applyFont="1" applyBorder="1" applyAlignment="1" applyProtection="1">
      <alignment vertical="center" wrapText="1"/>
    </xf>
    <xf numFmtId="0" fontId="13" fillId="0" borderId="21" xfId="0" applyFont="1" applyBorder="1" applyAlignment="1" applyProtection="1">
      <alignment vertical="center"/>
    </xf>
    <xf numFmtId="0" fontId="9" fillId="0" borderId="19" xfId="11" applyFont="1" applyBorder="1" applyAlignment="1" applyProtection="1">
      <alignment vertical="center"/>
    </xf>
    <xf numFmtId="0" fontId="9" fillId="0" borderId="22" xfId="11" applyFont="1" applyBorder="1" applyAlignment="1" applyProtection="1">
      <alignment vertical="center" wrapText="1"/>
    </xf>
    <xf numFmtId="0" fontId="13" fillId="0" borderId="24" xfId="0" applyFont="1" applyBorder="1" applyAlignment="1" applyProtection="1">
      <alignment vertical="center"/>
    </xf>
    <xf numFmtId="0" fontId="13" fillId="0" borderId="24" xfId="0" applyFont="1" applyBorder="1" applyAlignment="1" applyProtection="1"/>
    <xf numFmtId="0" fontId="22" fillId="0" borderId="22" xfId="11" applyBorder="1" applyAlignment="1" applyProtection="1">
      <alignment vertical="center" wrapText="1"/>
    </xf>
    <xf numFmtId="0" fontId="23" fillId="0" borderId="31" xfId="11" applyFont="1" applyBorder="1" applyAlignment="1" applyProtection="1"/>
    <xf numFmtId="0" fontId="24" fillId="0" borderId="0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vertical="center"/>
    </xf>
    <xf numFmtId="0" fontId="26" fillId="0" borderId="0" xfId="0" applyFont="1" applyAlignment="1" applyProtection="1">
      <alignment horizontal="center" vertical="center"/>
    </xf>
    <xf numFmtId="0" fontId="25" fillId="0" borderId="0" xfId="0" applyFont="1" applyAlignment="1" applyProtection="1">
      <alignment horizontal="center" vertical="center"/>
    </xf>
    <xf numFmtId="0" fontId="27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</cellXfs>
  <cellStyles count="8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9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常规 3 4" xfId="52"/>
    <cellStyle name="强调文字颜色 6" xfId="53" builtinId="49"/>
    <cellStyle name="常规 2 3" xfId="54"/>
    <cellStyle name="40% - 强调文字颜色 6" xfId="55" builtinId="51"/>
    <cellStyle name="常规 2 10" xfId="56"/>
    <cellStyle name="60% - 强调文字颜色 6" xfId="57" builtinId="52"/>
    <cellStyle name="常规 2" xfId="58"/>
    <cellStyle name="常规 2 4" xfId="59"/>
    <cellStyle name="常规 2 6" xfId="60"/>
    <cellStyle name="常规 2 7" xfId="61"/>
    <cellStyle name="常规 2 8" xfId="62"/>
    <cellStyle name="常规 3" xfId="63"/>
    <cellStyle name="常规 3 5" xfId="64"/>
    <cellStyle name="常规 3 6" xfId="65"/>
    <cellStyle name="常规 3 7" xfId="66"/>
    <cellStyle name="常规 3 8" xfId="67"/>
    <cellStyle name="常规 3 9" xfId="68"/>
    <cellStyle name="常规 4" xfId="69"/>
    <cellStyle name="常规 4 10" xfId="70"/>
    <cellStyle name="常规 4 2" xfId="71"/>
    <cellStyle name="常规 4 3" xfId="72"/>
    <cellStyle name="常规 4 4" xfId="73"/>
    <cellStyle name="常规 4 5" xfId="74"/>
    <cellStyle name="常规 4 6" xfId="75"/>
    <cellStyle name="常规 4 7" xfId="76"/>
    <cellStyle name="常规 4 8" xfId="77"/>
    <cellStyle name="常规 4 9" xfId="78"/>
    <cellStyle name="常规 5" xfId="7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I19" sqref="I19"/>
    </sheetView>
  </sheetViews>
  <sheetFormatPr defaultColWidth="9" defaultRowHeight="12.75" customHeight="1"/>
  <cols>
    <col min="1" max="2" width="17.1428571428571" style="46" customWidth="1"/>
    <col min="3" max="9" width="15.1428571428571" style="46" customWidth="1"/>
    <col min="10" max="10" width="9" style="46" customWidth="1"/>
  </cols>
  <sheetData>
    <row r="2" ht="14.25" customHeight="1" spans="1:10">
      <c r="A2" s="189"/>
      <c r="B2"/>
      <c r="C2"/>
      <c r="D2"/>
      <c r="E2"/>
      <c r="F2"/>
      <c r="G2"/>
      <c r="H2"/>
      <c r="I2"/>
      <c r="J2"/>
    </row>
    <row r="3" ht="18.75" customHeight="1" spans="1:10">
      <c r="A3" s="190"/>
      <c r="B3" s="190"/>
      <c r="C3" s="190"/>
      <c r="D3" s="190"/>
      <c r="E3" s="190"/>
      <c r="F3" s="190"/>
      <c r="G3" s="190"/>
      <c r="H3" s="190"/>
      <c r="I3" s="190"/>
      <c r="J3"/>
    </row>
    <row r="4" ht="16.5" customHeight="1" spans="1:10">
      <c r="A4" s="190" t="s">
        <v>0</v>
      </c>
      <c r="B4" s="190" t="s">
        <v>1</v>
      </c>
      <c r="C4" s="190"/>
      <c r="D4" s="190"/>
      <c r="E4" s="190"/>
      <c r="F4" s="190"/>
      <c r="G4" s="190"/>
      <c r="H4" s="190"/>
      <c r="I4" s="190"/>
      <c r="J4"/>
    </row>
    <row r="5" ht="14.25" customHeight="1" spans="1:10">
      <c r="A5" s="190"/>
      <c r="B5" s="190"/>
      <c r="C5" s="190"/>
      <c r="D5" s="190"/>
      <c r="E5" s="190"/>
      <c r="F5" s="190"/>
      <c r="G5" s="190"/>
      <c r="H5" s="190"/>
      <c r="I5" s="190"/>
      <c r="J5"/>
    </row>
    <row r="6" ht="14.25" customHeight="1" spans="1:10">
      <c r="A6" s="190"/>
      <c r="B6" s="190"/>
      <c r="C6" s="190"/>
      <c r="D6" s="190"/>
      <c r="E6" s="190"/>
      <c r="F6" s="190"/>
      <c r="G6" s="190"/>
      <c r="H6" s="190"/>
      <c r="I6" s="190"/>
      <c r="J6"/>
    </row>
    <row r="7" ht="14.25" customHeight="1" spans="1:10">
      <c r="A7" s="190"/>
      <c r="B7" s="190"/>
      <c r="C7" s="190"/>
      <c r="D7" s="190"/>
      <c r="E7" s="190"/>
      <c r="F7" s="190"/>
      <c r="G7" s="190"/>
      <c r="H7" s="190"/>
      <c r="I7" s="190"/>
      <c r="J7"/>
    </row>
    <row r="8" ht="14.25" customHeight="1" spans="1:10">
      <c r="A8" s="190"/>
      <c r="B8" s="190"/>
      <c r="C8" s="190"/>
      <c r="D8" s="190"/>
      <c r="E8" s="190"/>
      <c r="F8" s="190"/>
      <c r="G8" s="190"/>
      <c r="H8" s="190"/>
      <c r="I8" s="190"/>
      <c r="J8"/>
    </row>
    <row r="9" ht="33" customHeight="1" spans="1:10">
      <c r="A9" s="191" t="s">
        <v>2</v>
      </c>
      <c r="B9" s="191"/>
      <c r="C9" s="191"/>
      <c r="D9" s="191"/>
      <c r="E9" s="191"/>
      <c r="F9" s="191"/>
      <c r="G9" s="191"/>
      <c r="H9" s="191"/>
      <c r="I9" s="194"/>
      <c r="J9"/>
    </row>
    <row r="10" ht="14.25" customHeight="1" spans="1:10">
      <c r="A10" s="190"/>
      <c r="B10" s="190"/>
      <c r="C10" s="190"/>
      <c r="D10" s="190"/>
      <c r="E10" s="190"/>
      <c r="F10" s="190"/>
      <c r="G10" s="190"/>
      <c r="H10" s="190"/>
      <c r="I10" s="190"/>
      <c r="J10"/>
    </row>
    <row r="11" ht="14.25" customHeight="1" spans="1:10">
      <c r="A11" s="190"/>
      <c r="B11" s="190"/>
      <c r="C11" s="190"/>
      <c r="D11" s="190"/>
      <c r="E11" s="190"/>
      <c r="F11" s="190"/>
      <c r="G11" s="190"/>
      <c r="H11" s="190"/>
      <c r="I11" s="190"/>
      <c r="J11"/>
    </row>
    <row r="12" ht="14.25" customHeight="1" spans="1:10">
      <c r="A12" s="190"/>
      <c r="B12" s="190"/>
      <c r="C12" s="190"/>
      <c r="D12" s="190"/>
      <c r="E12" s="190"/>
      <c r="F12" s="190"/>
      <c r="G12" s="190"/>
      <c r="H12" s="190"/>
      <c r="I12" s="190"/>
      <c r="J12"/>
    </row>
    <row r="13" ht="14.25" customHeight="1" spans="1:10">
      <c r="A13" s="190"/>
      <c r="B13" s="190"/>
      <c r="C13" s="190"/>
      <c r="D13" s="190"/>
      <c r="E13" s="190"/>
      <c r="F13" s="190"/>
      <c r="G13" s="190"/>
      <c r="H13" s="190"/>
      <c r="I13" s="190"/>
      <c r="J13"/>
    </row>
    <row r="14" ht="14.25" customHeight="1" spans="1:10">
      <c r="A14" s="190"/>
      <c r="B14" s="190"/>
      <c r="C14" s="190"/>
      <c r="D14" s="190"/>
      <c r="E14" s="190"/>
      <c r="F14" s="190"/>
      <c r="G14" s="190"/>
      <c r="H14" s="190"/>
      <c r="I14" s="190"/>
      <c r="J14"/>
    </row>
    <row r="15" ht="14.25" customHeight="1" spans="1:10">
      <c r="A15" s="190"/>
      <c r="B15" s="190"/>
      <c r="C15" s="190"/>
      <c r="D15" s="190"/>
      <c r="E15" s="190"/>
      <c r="F15" s="190"/>
      <c r="G15" s="190"/>
      <c r="H15" s="190"/>
      <c r="I15" s="190"/>
      <c r="J15"/>
    </row>
    <row r="16" ht="14.25" customHeight="1" spans="1:10">
      <c r="A16" s="190"/>
      <c r="B16" s="190"/>
      <c r="C16" s="190"/>
      <c r="D16" s="190"/>
      <c r="E16" s="190"/>
      <c r="F16" s="190"/>
      <c r="G16" s="190"/>
      <c r="H16" s="190"/>
      <c r="I16" s="190"/>
      <c r="J16"/>
    </row>
    <row r="17" ht="14.25" customHeight="1" spans="1:10">
      <c r="A17" s="190"/>
      <c r="B17" s="190"/>
      <c r="C17" s="190"/>
      <c r="D17" s="190"/>
      <c r="E17" s="190"/>
      <c r="F17" s="190"/>
      <c r="G17" s="190"/>
      <c r="H17" s="190"/>
      <c r="I17" s="190"/>
      <c r="J17"/>
    </row>
    <row r="18" ht="14.25" customHeight="1" spans="1:10">
      <c r="A18" s="190"/>
      <c r="B18" s="190"/>
      <c r="C18" s="190"/>
      <c r="D18" s="190"/>
      <c r="E18" s="190"/>
      <c r="F18" s="190"/>
      <c r="G18" s="190"/>
      <c r="H18" s="190"/>
      <c r="I18" s="190"/>
      <c r="J18"/>
    </row>
    <row r="19" ht="14.25" customHeight="1" spans="1:10">
      <c r="A19" s="192" t="s">
        <v>3</v>
      </c>
      <c r="B19" s="192"/>
      <c r="C19" s="192"/>
      <c r="D19" s="192"/>
      <c r="E19" s="192"/>
      <c r="F19" s="192"/>
      <c r="G19" s="192"/>
      <c r="H19" s="192"/>
      <c r="I19" s="190"/>
      <c r="J19"/>
    </row>
    <row r="20" ht="14.25" customHeight="1" spans="1:10">
      <c r="A20" s="190"/>
      <c r="B20" s="190"/>
      <c r="C20" s="190"/>
      <c r="D20" s="190"/>
      <c r="E20" s="190"/>
      <c r="F20" s="190"/>
      <c r="G20" s="190"/>
      <c r="H20" s="190"/>
      <c r="I20" s="190"/>
      <c r="J20"/>
    </row>
    <row r="21" ht="14.25" customHeight="1" spans="1:10">
      <c r="A21" s="190"/>
      <c r="B21" s="190"/>
      <c r="C21" s="190"/>
      <c r="D21" s="190"/>
      <c r="E21" s="190"/>
      <c r="F21" s="190"/>
      <c r="G21" s="190"/>
      <c r="H21"/>
      <c r="I21" s="190"/>
      <c r="J21"/>
    </row>
    <row r="22" ht="14.25" customHeight="1" spans="1:10">
      <c r="A22" s="190"/>
      <c r="B22" s="190" t="s">
        <v>4</v>
      </c>
      <c r="C22" s="57" t="s">
        <v>5</v>
      </c>
      <c r="D22"/>
      <c r="E22" s="190" t="s">
        <v>6</v>
      </c>
      <c r="F22" s="57" t="s">
        <v>7</v>
      </c>
      <c r="G22" s="190" t="s">
        <v>8</v>
      </c>
      <c r="H22" s="57" t="s">
        <v>9</v>
      </c>
      <c r="I22" s="190"/>
      <c r="J22"/>
    </row>
    <row r="23" ht="15.75" customHeight="1" spans="1:10">
      <c r="A23"/>
      <c r="B23" s="193" t="s">
        <v>10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H9"/>
    <mergeCell ref="A19:H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C9" sqref="C9"/>
    </sheetView>
  </sheetViews>
  <sheetFormatPr defaultColWidth="9" defaultRowHeight="12.75" customHeight="1"/>
  <cols>
    <col min="1" max="1" width="49.2857142857143" style="46" customWidth="1"/>
    <col min="2" max="8" width="10.5714285714286" style="46" customWidth="1"/>
    <col min="9" max="9" width="9.14285714285714" style="46"/>
  </cols>
  <sheetData>
    <row r="1" ht="24.75" customHeight="1" spans="1:1">
      <c r="A1" s="73" t="s">
        <v>31</v>
      </c>
    </row>
    <row r="2" ht="24.75" customHeight="1" spans="1:8">
      <c r="A2" s="48" t="s">
        <v>291</v>
      </c>
      <c r="B2" s="48"/>
      <c r="C2" s="48"/>
      <c r="D2" s="48"/>
      <c r="E2" s="48"/>
      <c r="F2" s="48"/>
      <c r="G2" s="48"/>
      <c r="H2" s="48"/>
    </row>
    <row r="3" ht="24.75" customHeight="1" spans="8:8">
      <c r="H3" s="49" t="s">
        <v>33</v>
      </c>
    </row>
    <row r="4" ht="24.75" customHeight="1" spans="1:8">
      <c r="A4" s="62" t="s">
        <v>166</v>
      </c>
      <c r="B4" s="74" t="s">
        <v>292</v>
      </c>
      <c r="C4" s="74" t="s">
        <v>293</v>
      </c>
      <c r="D4" s="74" t="s">
        <v>294</v>
      </c>
      <c r="E4" s="74" t="s">
        <v>295</v>
      </c>
      <c r="F4" s="75"/>
      <c r="G4" s="74" t="s">
        <v>296</v>
      </c>
      <c r="H4" s="76" t="s">
        <v>297</v>
      </c>
    </row>
    <row r="5" ht="24.75" customHeight="1" spans="1:8">
      <c r="A5" s="77"/>
      <c r="B5" s="75"/>
      <c r="C5" s="75"/>
      <c r="D5" s="75"/>
      <c r="E5" s="74" t="s">
        <v>298</v>
      </c>
      <c r="F5" s="74" t="s">
        <v>299</v>
      </c>
      <c r="G5" s="74"/>
      <c r="H5" s="76"/>
    </row>
    <row r="6" s="45" customFormat="1" ht="24.75" customHeight="1" spans="1:9">
      <c r="A6" s="78" t="s">
        <v>1</v>
      </c>
      <c r="B6" s="79">
        <v>10.2</v>
      </c>
      <c r="C6" s="80" t="s">
        <v>300</v>
      </c>
      <c r="D6" s="81">
        <v>4.9</v>
      </c>
      <c r="E6" s="80" t="s">
        <v>300</v>
      </c>
      <c r="F6" s="81">
        <v>4.5</v>
      </c>
      <c r="G6" s="81">
        <v>0.8</v>
      </c>
      <c r="H6" s="82" t="s">
        <v>300</v>
      </c>
      <c r="I6" s="56"/>
    </row>
    <row r="7" ht="24.75" customHeight="1" spans="1:8">
      <c r="A7" s="78"/>
      <c r="B7" s="79"/>
      <c r="C7" s="83"/>
      <c r="D7" s="79"/>
      <c r="E7" s="83"/>
      <c r="F7" s="79"/>
      <c r="G7" s="79"/>
      <c r="H7" s="84"/>
    </row>
    <row r="8" ht="24.75" customHeight="1" spans="1:8">
      <c r="A8" s="85"/>
      <c r="B8" s="86"/>
      <c r="C8" s="87"/>
      <c r="D8" s="86"/>
      <c r="E8" s="87"/>
      <c r="F8" s="86"/>
      <c r="G8" s="86"/>
      <c r="H8" s="88"/>
    </row>
    <row r="9" ht="24.75" customHeight="1" spans="1:8">
      <c r="A9" s="85"/>
      <c r="B9" s="86"/>
      <c r="C9" s="87"/>
      <c r="D9" s="86"/>
      <c r="E9" s="87"/>
      <c r="F9" s="86"/>
      <c r="G9" s="86"/>
      <c r="H9" s="88"/>
    </row>
    <row r="10" ht="24.75" customHeight="1" spans="1:8">
      <c r="A10" s="85"/>
      <c r="B10" s="86"/>
      <c r="C10" s="87"/>
      <c r="D10" s="86"/>
      <c r="E10" s="87"/>
      <c r="F10" s="86"/>
      <c r="G10" s="86"/>
      <c r="H10" s="88"/>
    </row>
    <row r="11" ht="24.75" customHeight="1" spans="1:8">
      <c r="A11" s="85"/>
      <c r="B11" s="86"/>
      <c r="C11" s="87"/>
      <c r="D11" s="86"/>
      <c r="E11" s="87"/>
      <c r="F11" s="86"/>
      <c r="G11" s="86"/>
      <c r="H11" s="88"/>
    </row>
    <row r="12" ht="24.75" customHeight="1" spans="1:8">
      <c r="A12" s="85"/>
      <c r="B12" s="86"/>
      <c r="C12" s="87"/>
      <c r="D12" s="86"/>
      <c r="E12" s="87"/>
      <c r="F12" s="86"/>
      <c r="G12" s="86"/>
      <c r="H12" s="88"/>
    </row>
    <row r="13" ht="24.75" customHeight="1" spans="1:8">
      <c r="A13" s="85"/>
      <c r="B13" s="86"/>
      <c r="C13" s="87"/>
      <c r="D13" s="86"/>
      <c r="E13" s="87"/>
      <c r="F13" s="86"/>
      <c r="G13" s="86"/>
      <c r="H13" s="88"/>
    </row>
    <row r="14" ht="24.75" customHeight="1" spans="1:8">
      <c r="A14" s="85"/>
      <c r="B14" s="86"/>
      <c r="C14" s="87"/>
      <c r="D14" s="86"/>
      <c r="E14" s="87"/>
      <c r="F14" s="86"/>
      <c r="G14" s="86"/>
      <c r="H14" s="88"/>
    </row>
    <row r="15" ht="24.75" customHeight="1" spans="1:8">
      <c r="A15" s="85"/>
      <c r="B15" s="86"/>
      <c r="C15" s="87"/>
      <c r="D15" s="86"/>
      <c r="E15" s="87"/>
      <c r="F15" s="86"/>
      <c r="G15" s="86"/>
      <c r="H15" s="88"/>
    </row>
    <row r="16" ht="24.75" customHeight="1" spans="1:8">
      <c r="A16" s="85"/>
      <c r="B16" s="86"/>
      <c r="C16" s="87"/>
      <c r="D16" s="86"/>
      <c r="E16" s="87"/>
      <c r="F16" s="86"/>
      <c r="G16" s="86"/>
      <c r="H16" s="88"/>
    </row>
    <row r="17" ht="24.75" customHeight="1" spans="1:8">
      <c r="A17" s="85"/>
      <c r="B17" s="86"/>
      <c r="C17" s="87"/>
      <c r="D17" s="86"/>
      <c r="E17" s="87"/>
      <c r="F17" s="86"/>
      <c r="G17" s="86"/>
      <c r="H17" s="88"/>
    </row>
    <row r="18" ht="24.75" customHeight="1" spans="1:8">
      <c r="A18" s="85"/>
      <c r="B18" s="86"/>
      <c r="C18" s="87"/>
      <c r="D18" s="86"/>
      <c r="E18" s="87"/>
      <c r="F18" s="86"/>
      <c r="G18" s="86"/>
      <c r="H18" s="88"/>
    </row>
    <row r="19" ht="24.75" customHeight="1" spans="1:8">
      <c r="A19" s="85"/>
      <c r="B19" s="86"/>
      <c r="C19" s="87"/>
      <c r="D19" s="86"/>
      <c r="E19" s="87"/>
      <c r="F19" s="86"/>
      <c r="G19" s="86"/>
      <c r="H19" s="88"/>
    </row>
    <row r="20" ht="24.75" customHeight="1" spans="1:8">
      <c r="A20" s="85"/>
      <c r="B20" s="86"/>
      <c r="C20" s="87"/>
      <c r="D20" s="86"/>
      <c r="E20" s="87"/>
      <c r="F20" s="86"/>
      <c r="G20" s="86"/>
      <c r="H20" s="88"/>
    </row>
    <row r="21" ht="24.75" customHeight="1" spans="1:8">
      <c r="A21" s="85"/>
      <c r="B21" s="86"/>
      <c r="C21" s="87"/>
      <c r="D21" s="86"/>
      <c r="E21" s="87"/>
      <c r="F21" s="86"/>
      <c r="G21" s="86"/>
      <c r="H21" s="88"/>
    </row>
    <row r="22" ht="24.75" customHeight="1" spans="1:8">
      <c r="A22" s="85"/>
      <c r="B22" s="86"/>
      <c r="C22" s="87"/>
      <c r="D22" s="86"/>
      <c r="E22" s="87"/>
      <c r="F22" s="86"/>
      <c r="G22" s="86"/>
      <c r="H22" s="88"/>
    </row>
    <row r="23" ht="24.75" customHeight="1" spans="1:8">
      <c r="A23" s="85"/>
      <c r="B23" s="86"/>
      <c r="C23" s="87"/>
      <c r="D23" s="86"/>
      <c r="E23" s="87"/>
      <c r="F23" s="86"/>
      <c r="G23" s="86"/>
      <c r="H23" s="88"/>
    </row>
    <row r="24" ht="24.75" customHeight="1" spans="1:8">
      <c r="A24" s="85"/>
      <c r="B24" s="86"/>
      <c r="C24" s="87"/>
      <c r="D24" s="86"/>
      <c r="E24" s="87"/>
      <c r="F24" s="86"/>
      <c r="G24" s="86"/>
      <c r="H24" s="88"/>
    </row>
  </sheetData>
  <sheetProtection formatCells="0" formatColumns="0" formatRows="0"/>
  <mergeCells count="8">
    <mergeCell ref="A2:H2"/>
    <mergeCell ref="E4:F4"/>
    <mergeCell ref="A4:A5"/>
    <mergeCell ref="B4:B5"/>
    <mergeCell ref="C4:C5"/>
    <mergeCell ref="D4:D5"/>
    <mergeCell ref="G4:G5"/>
    <mergeCell ref="H4:H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5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showGridLines="0" showZeros="0" zoomScale="90" zoomScaleNormal="90" workbookViewId="0">
      <selection activeCell="H11" sqref="H11"/>
    </sheetView>
  </sheetViews>
  <sheetFormatPr defaultColWidth="9" defaultRowHeight="12.75" customHeight="1" outlineLevelCol="5"/>
  <cols>
    <col min="1" max="1" width="8.71428571428571" style="46" customWidth="1"/>
    <col min="2" max="2" width="38.1428571428571" style="46" customWidth="1"/>
    <col min="3" max="5" width="17.847619047619" style="46" customWidth="1"/>
    <col min="6" max="6" width="6.84761904761905" style="46" customWidth="1"/>
  </cols>
  <sheetData>
    <row r="1" ht="24.75" customHeight="1" spans="1:2">
      <c r="A1" s="60" t="s">
        <v>31</v>
      </c>
      <c r="B1" s="61"/>
    </row>
    <row r="2" ht="24.75" customHeight="1" spans="1:5">
      <c r="A2" s="48" t="s">
        <v>301</v>
      </c>
      <c r="B2" s="48"/>
      <c r="C2" s="48"/>
      <c r="D2" s="48"/>
      <c r="E2" s="48"/>
    </row>
    <row r="3" ht="24.75" customHeight="1" spans="5:5">
      <c r="E3" s="49" t="s">
        <v>33</v>
      </c>
    </row>
    <row r="4" ht="24.75" customHeight="1" spans="1:5">
      <c r="A4" s="62" t="s">
        <v>302</v>
      </c>
      <c r="B4" s="63" t="s">
        <v>36</v>
      </c>
      <c r="C4" s="63" t="s">
        <v>111</v>
      </c>
      <c r="D4" s="63" t="s">
        <v>107</v>
      </c>
      <c r="E4" s="64" t="s">
        <v>108</v>
      </c>
    </row>
    <row r="5" ht="24.75" customHeight="1" spans="1:5">
      <c r="A5" s="62" t="s">
        <v>110</v>
      </c>
      <c r="B5" s="63" t="s">
        <v>110</v>
      </c>
      <c r="C5" s="63">
        <v>1</v>
      </c>
      <c r="D5" s="63">
        <v>2</v>
      </c>
      <c r="E5" s="64">
        <v>3</v>
      </c>
    </row>
    <row r="6" s="45" customFormat="1" ht="25.5" customHeight="1" spans="1:6">
      <c r="A6" s="65">
        <f>ROW()-6</f>
        <v>0</v>
      </c>
      <c r="B6" s="66" t="s">
        <v>111</v>
      </c>
      <c r="C6" s="67">
        <f>SUM(C7:C20)</f>
        <v>94.81</v>
      </c>
      <c r="D6" s="67">
        <f t="shared" ref="D6:E6" si="0">SUM(D7:D20)</f>
        <v>94.81</v>
      </c>
      <c r="E6" s="68">
        <f t="shared" si="0"/>
        <v>0</v>
      </c>
      <c r="F6" s="56"/>
    </row>
    <row r="7" ht="25.5" customHeight="1" spans="1:5">
      <c r="A7" s="69">
        <f t="shared" ref="A7:A20" si="1">ROW()-6</f>
        <v>1</v>
      </c>
      <c r="B7" s="70" t="s">
        <v>303</v>
      </c>
      <c r="C7" s="71">
        <v>24.15</v>
      </c>
      <c r="D7" s="71">
        <v>24.15</v>
      </c>
      <c r="E7" s="72"/>
    </row>
    <row r="8" ht="25.5" customHeight="1" spans="1:5">
      <c r="A8" s="69">
        <f t="shared" si="1"/>
        <v>2</v>
      </c>
      <c r="B8" s="70" t="s">
        <v>304</v>
      </c>
      <c r="C8" s="71">
        <v>7.8</v>
      </c>
      <c r="D8" s="71">
        <v>7.8</v>
      </c>
      <c r="E8" s="72"/>
    </row>
    <row r="9" ht="25.5" customHeight="1" spans="1:5">
      <c r="A9" s="69">
        <f t="shared" si="1"/>
        <v>3</v>
      </c>
      <c r="B9" s="70" t="s">
        <v>305</v>
      </c>
      <c r="C9" s="71">
        <v>1.8</v>
      </c>
      <c r="D9" s="71">
        <v>1.8</v>
      </c>
      <c r="E9" s="72"/>
    </row>
    <row r="10" ht="25.5" customHeight="1" spans="1:5">
      <c r="A10" s="69">
        <f t="shared" si="1"/>
        <v>4</v>
      </c>
      <c r="B10" s="70" t="s">
        <v>306</v>
      </c>
      <c r="C10" s="71">
        <v>11.5</v>
      </c>
      <c r="D10" s="71">
        <v>11.5</v>
      </c>
      <c r="E10" s="72"/>
    </row>
    <row r="11" ht="25.5" customHeight="1" spans="1:5">
      <c r="A11" s="69">
        <f t="shared" si="1"/>
        <v>5</v>
      </c>
      <c r="B11" s="70" t="s">
        <v>307</v>
      </c>
      <c r="C11" s="71">
        <v>4.2</v>
      </c>
      <c r="D11" s="71">
        <v>4.2</v>
      </c>
      <c r="E11" s="72"/>
    </row>
    <row r="12" ht="25.5" customHeight="1" spans="1:5">
      <c r="A12" s="69">
        <f t="shared" si="1"/>
        <v>6</v>
      </c>
      <c r="B12" s="70" t="s">
        <v>308</v>
      </c>
      <c r="C12" s="71">
        <v>18</v>
      </c>
      <c r="D12" s="71">
        <v>18</v>
      </c>
      <c r="E12" s="72"/>
    </row>
    <row r="13" ht="25.5" customHeight="1" spans="1:5">
      <c r="A13" s="69">
        <f t="shared" si="1"/>
        <v>7</v>
      </c>
      <c r="B13" s="70" t="s">
        <v>309</v>
      </c>
      <c r="C13" s="71">
        <v>0</v>
      </c>
      <c r="D13" s="71">
        <v>0</v>
      </c>
      <c r="E13" s="72"/>
    </row>
    <row r="14" ht="25.5" customHeight="1" spans="1:5">
      <c r="A14" s="69">
        <f t="shared" si="1"/>
        <v>8</v>
      </c>
      <c r="B14" s="70" t="s">
        <v>310</v>
      </c>
      <c r="C14" s="71">
        <v>4.9</v>
      </c>
      <c r="D14" s="71">
        <v>4.9</v>
      </c>
      <c r="E14" s="72"/>
    </row>
    <row r="15" ht="25.5" customHeight="1" spans="1:5">
      <c r="A15" s="69">
        <f t="shared" si="1"/>
        <v>9</v>
      </c>
      <c r="B15" s="70" t="s">
        <v>311</v>
      </c>
      <c r="C15" s="71">
        <v>3.2</v>
      </c>
      <c r="D15" s="71">
        <v>3.2</v>
      </c>
      <c r="E15" s="72"/>
    </row>
    <row r="16" ht="25.5" customHeight="1" spans="1:5">
      <c r="A16" s="69">
        <f t="shared" si="1"/>
        <v>10</v>
      </c>
      <c r="B16" s="70" t="s">
        <v>296</v>
      </c>
      <c r="C16" s="71">
        <v>0.8</v>
      </c>
      <c r="D16" s="71">
        <v>0.8</v>
      </c>
      <c r="E16" s="72"/>
    </row>
    <row r="17" ht="25.5" customHeight="1" spans="1:5">
      <c r="A17" s="69">
        <f t="shared" si="1"/>
        <v>11</v>
      </c>
      <c r="B17" s="70" t="s">
        <v>312</v>
      </c>
      <c r="C17" s="71">
        <v>5.46</v>
      </c>
      <c r="D17" s="71">
        <v>5.46</v>
      </c>
      <c r="E17" s="72"/>
    </row>
    <row r="18" ht="25.5" customHeight="1" spans="1:5">
      <c r="A18" s="69">
        <f t="shared" si="1"/>
        <v>12</v>
      </c>
      <c r="B18" s="70" t="s">
        <v>313</v>
      </c>
      <c r="C18" s="71">
        <v>4.5</v>
      </c>
      <c r="D18" s="71">
        <v>4.5</v>
      </c>
      <c r="E18" s="72"/>
    </row>
    <row r="19" ht="25.5" customHeight="1" spans="1:5">
      <c r="A19" s="69">
        <f t="shared" si="1"/>
        <v>13</v>
      </c>
      <c r="B19" s="70" t="s">
        <v>314</v>
      </c>
      <c r="C19" s="71">
        <v>3.5</v>
      </c>
      <c r="D19" s="71">
        <v>3.5</v>
      </c>
      <c r="E19" s="72"/>
    </row>
    <row r="20" ht="25.5" customHeight="1" spans="1:5">
      <c r="A20" s="69">
        <f t="shared" si="1"/>
        <v>14</v>
      </c>
      <c r="B20" s="70" t="s">
        <v>315</v>
      </c>
      <c r="C20" s="71">
        <v>5</v>
      </c>
      <c r="D20" s="71">
        <v>5</v>
      </c>
      <c r="E20" s="72"/>
    </row>
  </sheetData>
  <sheetProtection formatCells="0" formatColumns="0" formatRows="0"/>
  <protectedRanges>
    <protectedRange sqref="D8:D22 C8:C20" name="区域2"/>
  </protectedRanges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86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showGridLines="0" showZeros="0" workbookViewId="0">
      <selection activeCell="E17" sqref="E17"/>
    </sheetView>
  </sheetViews>
  <sheetFormatPr defaultColWidth="9" defaultRowHeight="12.75" customHeight="1" outlineLevelRow="7"/>
  <cols>
    <col min="1" max="1" width="60.7142857142857" style="46" customWidth="1"/>
    <col min="2" max="2" width="22.1428571428571" style="46" customWidth="1"/>
    <col min="3" max="3" width="2.84761904761905" style="46" customWidth="1"/>
    <col min="4" max="15" width="9.14285714285714" style="46"/>
  </cols>
  <sheetData>
    <row r="1" ht="15" customHeight="1" spans="1:15">
      <c r="A1" s="47" t="s">
        <v>31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48" t="s">
        <v>316</v>
      </c>
      <c r="B2" s="48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1:15">
      <c r="A3"/>
      <c r="B3" s="49" t="s">
        <v>33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15" customHeight="1" spans="1:15">
      <c r="A4" s="50" t="s">
        <v>317</v>
      </c>
      <c r="B4" s="51" t="s">
        <v>37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5" customHeight="1" spans="1:15">
      <c r="A5" s="52"/>
      <c r="B5" s="53"/>
      <c r="C5"/>
      <c r="D5"/>
      <c r="E5"/>
      <c r="F5"/>
      <c r="G5"/>
      <c r="H5"/>
      <c r="I5"/>
      <c r="J5"/>
      <c r="K5"/>
      <c r="L5"/>
      <c r="M5"/>
      <c r="N5"/>
      <c r="O5"/>
    </row>
    <row r="6" s="45" customFormat="1" ht="26.25" customHeight="1" spans="1:14">
      <c r="A6" s="54" t="s">
        <v>318</v>
      </c>
      <c r="B6" s="55"/>
      <c r="C6" s="56"/>
      <c r="N6" s="59"/>
    </row>
    <row r="7" ht="32.25" customHeight="1" spans="1:15">
      <c r="A7" s="57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ht="18.75" customHeight="1" spans="1:15">
      <c r="A8" s="58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L9" sqref="L9"/>
    </sheetView>
  </sheetViews>
  <sheetFormatPr defaultColWidth="10" defaultRowHeight="24" customHeight="1"/>
  <cols>
    <col min="1" max="1" width="9.02857142857143" style="1" customWidth="1"/>
    <col min="2" max="2" width="11.1142857142857" style="1" customWidth="1"/>
    <col min="3" max="3" width="17.3333333333333" style="1" customWidth="1"/>
    <col min="4" max="4" width="10" style="1"/>
    <col min="5" max="5" width="12" style="1" customWidth="1"/>
    <col min="6" max="6" width="8.11428571428571" style="1" customWidth="1"/>
    <col min="7" max="7" width="7.44761904761905" style="1" customWidth="1"/>
    <col min="8" max="8" width="10" style="1"/>
    <col min="9" max="9" width="6.88571428571429" style="1" customWidth="1"/>
    <col min="10" max="16384" width="10" style="1"/>
  </cols>
  <sheetData>
    <row r="1" ht="21" customHeight="1" spans="1:2">
      <c r="A1" s="2" t="s">
        <v>319</v>
      </c>
      <c r="B1" s="2"/>
    </row>
    <row r="2" ht="41" customHeight="1" spans="1:9">
      <c r="A2" s="3" t="s">
        <v>320</v>
      </c>
      <c r="B2" s="3"/>
      <c r="C2" s="3"/>
      <c r="D2" s="3"/>
      <c r="E2" s="3"/>
      <c r="F2" s="3"/>
      <c r="G2" s="3"/>
      <c r="H2" s="3"/>
      <c r="I2" s="3"/>
    </row>
    <row r="3" ht="21" customHeight="1" spans="4:5">
      <c r="D3" s="4" t="s">
        <v>321</v>
      </c>
      <c r="E3" s="4"/>
    </row>
    <row r="4" ht="21" customHeight="1" spans="1:9">
      <c r="A4" s="5" t="s">
        <v>322</v>
      </c>
      <c r="B4" s="5"/>
      <c r="C4" s="5"/>
      <c r="D4" s="5"/>
      <c r="E4" s="5"/>
      <c r="F4" s="5"/>
      <c r="G4" s="5"/>
      <c r="H4" s="5"/>
      <c r="I4" s="5"/>
    </row>
    <row r="5" ht="21" customHeight="1" spans="1:9">
      <c r="A5" s="6" t="s">
        <v>323</v>
      </c>
      <c r="B5" s="6"/>
      <c r="C5" s="7"/>
      <c r="D5" s="8"/>
      <c r="E5" s="6" t="s">
        <v>324</v>
      </c>
      <c r="F5" s="7" t="s">
        <v>325</v>
      </c>
      <c r="G5" s="9"/>
      <c r="H5" s="9"/>
      <c r="I5" s="8"/>
    </row>
    <row r="6" ht="21" customHeight="1" spans="1:9">
      <c r="A6" s="6" t="s">
        <v>326</v>
      </c>
      <c r="B6" s="6"/>
      <c r="C6" s="7"/>
      <c r="D6" s="8"/>
      <c r="E6" s="10" t="s">
        <v>327</v>
      </c>
      <c r="F6" s="11"/>
      <c r="G6" s="7"/>
      <c r="H6" s="9"/>
      <c r="I6" s="8"/>
    </row>
    <row r="7" ht="33" customHeight="1" spans="1:9">
      <c r="A7" s="12" t="s">
        <v>328</v>
      </c>
      <c r="B7" s="12"/>
      <c r="C7" s="13"/>
      <c r="D7" s="14"/>
      <c r="E7" s="14"/>
      <c r="F7" s="14"/>
      <c r="G7" s="14"/>
      <c r="H7" s="14"/>
      <c r="I7" s="40"/>
    </row>
    <row r="8" ht="21" customHeight="1" spans="1:9">
      <c r="A8" s="6" t="s">
        <v>329</v>
      </c>
      <c r="B8" s="6"/>
      <c r="C8" s="15"/>
      <c r="D8" s="15"/>
      <c r="E8" s="15"/>
      <c r="F8" s="15"/>
      <c r="G8" s="15"/>
      <c r="H8" s="15"/>
      <c r="I8" s="15"/>
    </row>
    <row r="9" ht="25" customHeight="1" spans="1:9">
      <c r="A9" s="12" t="s">
        <v>330</v>
      </c>
      <c r="B9" s="12"/>
      <c r="C9" s="6" t="s">
        <v>331</v>
      </c>
      <c r="D9" s="6"/>
      <c r="E9" s="6"/>
      <c r="F9" s="10" t="s">
        <v>332</v>
      </c>
      <c r="G9" s="11"/>
      <c r="H9" s="10" t="s">
        <v>333</v>
      </c>
      <c r="I9" s="11"/>
    </row>
    <row r="10" ht="25" customHeight="1" spans="1:9">
      <c r="A10" s="12"/>
      <c r="B10" s="12"/>
      <c r="C10" s="7"/>
      <c r="D10" s="9"/>
      <c r="E10" s="8"/>
      <c r="F10" s="16"/>
      <c r="G10" s="17"/>
      <c r="H10" s="16"/>
      <c r="I10" s="17"/>
    </row>
    <row r="11" ht="25" customHeight="1" spans="1:9">
      <c r="A11" s="12"/>
      <c r="B11" s="12"/>
      <c r="C11" s="7"/>
      <c r="D11" s="9"/>
      <c r="E11" s="8"/>
      <c r="F11" s="17"/>
      <c r="G11" s="17"/>
      <c r="H11" s="17"/>
      <c r="I11" s="17"/>
    </row>
    <row r="12" ht="25" customHeight="1" spans="1:9">
      <c r="A12" s="12"/>
      <c r="B12" s="12"/>
      <c r="C12" s="7"/>
      <c r="D12" s="9"/>
      <c r="E12" s="8"/>
      <c r="F12" s="17"/>
      <c r="G12" s="17"/>
      <c r="H12" s="17"/>
      <c r="I12" s="17"/>
    </row>
    <row r="13" ht="45" customHeight="1" spans="1:9">
      <c r="A13" s="12" t="s">
        <v>334</v>
      </c>
      <c r="B13" s="12"/>
      <c r="C13" s="7"/>
      <c r="D13" s="9"/>
      <c r="E13" s="9"/>
      <c r="F13" s="9"/>
      <c r="G13" s="9"/>
      <c r="H13" s="9"/>
      <c r="I13" s="8"/>
    </row>
    <row r="14" ht="45" customHeight="1" spans="1:9">
      <c r="A14" s="12" t="s">
        <v>335</v>
      </c>
      <c r="B14" s="12"/>
      <c r="C14" s="13"/>
      <c r="D14" s="14"/>
      <c r="E14" s="14"/>
      <c r="F14" s="14"/>
      <c r="G14" s="14"/>
      <c r="H14" s="14"/>
      <c r="I14" s="40"/>
    </row>
    <row r="15" customHeight="1" spans="1:9">
      <c r="A15" s="18" t="s">
        <v>336</v>
      </c>
      <c r="B15" s="6" t="s">
        <v>337</v>
      </c>
      <c r="C15" s="6" t="s">
        <v>338</v>
      </c>
      <c r="D15" s="19" t="s">
        <v>339</v>
      </c>
      <c r="E15" s="20"/>
      <c r="F15" s="20"/>
      <c r="G15" s="11"/>
      <c r="H15" s="10" t="s">
        <v>340</v>
      </c>
      <c r="I15" s="11"/>
    </row>
    <row r="16" customHeight="1" spans="1:9">
      <c r="A16" s="21"/>
      <c r="B16" s="12" t="s">
        <v>341</v>
      </c>
      <c r="C16" s="6" t="s">
        <v>342</v>
      </c>
      <c r="D16" s="22"/>
      <c r="E16" s="23"/>
      <c r="F16" s="23"/>
      <c r="G16" s="24"/>
      <c r="H16" s="22"/>
      <c r="I16" s="24"/>
    </row>
    <row r="17" customHeight="1" spans="1:9">
      <c r="A17" s="21"/>
      <c r="B17" s="12"/>
      <c r="C17" s="6" t="s">
        <v>343</v>
      </c>
      <c r="D17" s="22"/>
      <c r="E17" s="23"/>
      <c r="F17" s="23"/>
      <c r="G17" s="24"/>
      <c r="H17" s="22"/>
      <c r="I17" s="24"/>
    </row>
    <row r="18" customHeight="1" spans="1:9">
      <c r="A18" s="21"/>
      <c r="B18" s="12"/>
      <c r="C18" s="6" t="s">
        <v>344</v>
      </c>
      <c r="D18" s="22"/>
      <c r="E18" s="23"/>
      <c r="F18" s="23"/>
      <c r="G18" s="24"/>
      <c r="H18" s="25"/>
      <c r="I18" s="41"/>
    </row>
    <row r="19" customHeight="1" spans="1:9">
      <c r="A19" s="21"/>
      <c r="B19" s="12"/>
      <c r="C19" s="6" t="s">
        <v>345</v>
      </c>
      <c r="D19" s="22"/>
      <c r="E19" s="23"/>
      <c r="F19" s="23"/>
      <c r="G19" s="24"/>
      <c r="H19" s="25"/>
      <c r="I19" s="41"/>
    </row>
    <row r="20" customHeight="1" spans="1:9">
      <c r="A20" s="21"/>
      <c r="B20" s="18" t="s">
        <v>346</v>
      </c>
      <c r="C20" s="6" t="s">
        <v>347</v>
      </c>
      <c r="D20" s="22"/>
      <c r="E20" s="23"/>
      <c r="F20" s="23"/>
      <c r="G20" s="24"/>
      <c r="H20" s="25"/>
      <c r="I20" s="41"/>
    </row>
    <row r="21" customHeight="1" spans="1:9">
      <c r="A21" s="21"/>
      <c r="B21" s="21"/>
      <c r="C21" s="6" t="s">
        <v>348</v>
      </c>
      <c r="D21" s="22"/>
      <c r="E21" s="23"/>
      <c r="F21" s="23"/>
      <c r="G21" s="24"/>
      <c r="H21" s="25"/>
      <c r="I21" s="41"/>
    </row>
    <row r="22" customHeight="1" spans="1:9">
      <c r="A22" s="21"/>
      <c r="B22" s="21"/>
      <c r="C22" s="6" t="s">
        <v>349</v>
      </c>
      <c r="D22" s="22"/>
      <c r="E22" s="23"/>
      <c r="F22" s="23"/>
      <c r="G22" s="24"/>
      <c r="H22" s="25"/>
      <c r="I22" s="41"/>
    </row>
    <row r="23" customHeight="1" spans="1:9">
      <c r="A23" s="21"/>
      <c r="B23" s="26"/>
      <c r="C23" s="6" t="s">
        <v>350</v>
      </c>
      <c r="D23" s="22"/>
      <c r="E23" s="23"/>
      <c r="F23" s="23"/>
      <c r="G23" s="24"/>
      <c r="H23" s="25"/>
      <c r="I23" s="41"/>
    </row>
    <row r="24" ht="33" customHeight="1" spans="1:9">
      <c r="A24" s="26"/>
      <c r="B24" s="12" t="s">
        <v>351</v>
      </c>
      <c r="C24" s="27" t="s">
        <v>352</v>
      </c>
      <c r="D24" s="22"/>
      <c r="E24" s="23"/>
      <c r="F24" s="23"/>
      <c r="G24" s="24"/>
      <c r="H24" s="25"/>
      <c r="I24" s="41"/>
    </row>
    <row r="25" ht="21" customHeight="1" spans="1:9">
      <c r="A25" s="28" t="s">
        <v>353</v>
      </c>
      <c r="B25" s="29"/>
      <c r="C25" s="30"/>
      <c r="D25" s="31"/>
      <c r="E25" s="31"/>
      <c r="F25" s="31"/>
      <c r="G25" s="31"/>
      <c r="H25" s="31"/>
      <c r="I25" s="42"/>
    </row>
    <row r="26" ht="21" customHeight="1" spans="1:9">
      <c r="A26" s="32"/>
      <c r="B26" s="33"/>
      <c r="C26" s="34"/>
      <c r="D26" s="35"/>
      <c r="E26" s="35"/>
      <c r="F26" s="35"/>
      <c r="G26" s="35"/>
      <c r="H26" s="35"/>
      <c r="I26" s="43"/>
    </row>
    <row r="27" ht="21" customHeight="1" spans="1:9">
      <c r="A27" s="32"/>
      <c r="B27" s="33"/>
      <c r="C27" s="34"/>
      <c r="D27" s="35"/>
      <c r="E27" s="35"/>
      <c r="F27" s="35"/>
      <c r="G27" s="35"/>
      <c r="H27" s="35"/>
      <c r="I27" s="43"/>
    </row>
    <row r="28" ht="21" customHeight="1" spans="1:9">
      <c r="A28" s="32"/>
      <c r="B28" s="33"/>
      <c r="C28" s="34"/>
      <c r="D28" s="35"/>
      <c r="E28" s="35"/>
      <c r="F28" s="35"/>
      <c r="G28" s="35"/>
      <c r="H28" s="35"/>
      <c r="I28" s="43"/>
    </row>
    <row r="29" ht="21" customHeight="1" spans="1:9">
      <c r="A29" s="32"/>
      <c r="B29" s="33"/>
      <c r="C29" s="34"/>
      <c r="D29" s="35"/>
      <c r="E29" s="35"/>
      <c r="F29" s="35"/>
      <c r="G29" s="35"/>
      <c r="H29" s="35"/>
      <c r="I29" s="43"/>
    </row>
    <row r="30" ht="21" customHeight="1" spans="1:9">
      <c r="A30" s="36"/>
      <c r="B30" s="37"/>
      <c r="C30" s="38"/>
      <c r="D30" s="39"/>
      <c r="E30" s="39"/>
      <c r="F30" s="39"/>
      <c r="G30" s="39"/>
      <c r="H30" s="39"/>
      <c r="I30" s="44"/>
    </row>
  </sheetData>
  <mergeCells count="57">
    <mergeCell ref="A1:B1"/>
    <mergeCell ref="A2:I2"/>
    <mergeCell ref="D3:E3"/>
    <mergeCell ref="A4:I4"/>
    <mergeCell ref="A5:B5"/>
    <mergeCell ref="C5:D5"/>
    <mergeCell ref="F5:I5"/>
    <mergeCell ref="A6:B6"/>
    <mergeCell ref="C6:D6"/>
    <mergeCell ref="E6:F6"/>
    <mergeCell ref="G6:I6"/>
    <mergeCell ref="A7:B7"/>
    <mergeCell ref="C7:I7"/>
    <mergeCell ref="A8:B8"/>
    <mergeCell ref="C8:I8"/>
    <mergeCell ref="C9:E9"/>
    <mergeCell ref="F9:G9"/>
    <mergeCell ref="H9:I9"/>
    <mergeCell ref="C10:E10"/>
    <mergeCell ref="F10:G10"/>
    <mergeCell ref="H10:I10"/>
    <mergeCell ref="C11:E11"/>
    <mergeCell ref="F11:G11"/>
    <mergeCell ref="H11:I11"/>
    <mergeCell ref="C12:E12"/>
    <mergeCell ref="F12:G12"/>
    <mergeCell ref="H12:I12"/>
    <mergeCell ref="A13:B13"/>
    <mergeCell ref="C13:I13"/>
    <mergeCell ref="A14:B14"/>
    <mergeCell ref="C14:I14"/>
    <mergeCell ref="D15:G15"/>
    <mergeCell ref="H15:I15"/>
    <mergeCell ref="D16:G16"/>
    <mergeCell ref="H16:I16"/>
    <mergeCell ref="D17:G17"/>
    <mergeCell ref="H17:I17"/>
    <mergeCell ref="D18:G18"/>
    <mergeCell ref="H18:I18"/>
    <mergeCell ref="D19:G19"/>
    <mergeCell ref="H19:I19"/>
    <mergeCell ref="D20:G20"/>
    <mergeCell ref="H20:I20"/>
    <mergeCell ref="D21:G21"/>
    <mergeCell ref="H21:I21"/>
    <mergeCell ref="D22:G22"/>
    <mergeCell ref="H22:I22"/>
    <mergeCell ref="D23:G23"/>
    <mergeCell ref="H23:I23"/>
    <mergeCell ref="D24:G24"/>
    <mergeCell ref="H24:I24"/>
    <mergeCell ref="A15:A24"/>
    <mergeCell ref="B16:B19"/>
    <mergeCell ref="B20:B23"/>
    <mergeCell ref="A9:B12"/>
    <mergeCell ref="A25:B30"/>
    <mergeCell ref="C25:I30"/>
  </mergeCells>
  <printOptions horizontalCentered="1"/>
  <pageMargins left="0.550694444444444" right="0.550694444444444" top="0.798611111111111" bottom="0.609722222222222" header="0.511805555555556" footer="0.310416666666667"/>
  <pageSetup paperSize="9" firstPageNumber="13" orientation="portrait" useFirstPageNumber="1" horizontalDpi="600"/>
  <headerFooter alignWithMargins="0" scaleWithDoc="0">
    <evenFooter>&amp;C-14-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A1" sqref="A1"/>
    </sheetView>
  </sheetViews>
  <sheetFormatPr defaultColWidth="9" defaultRowHeight="12.75" customHeight="1" outlineLevelCol="3"/>
  <cols>
    <col min="1" max="1" width="9.14285714285714" style="46"/>
    <col min="2" max="2" width="65.2857142857143" style="46" customWidth="1"/>
    <col min="3" max="3" width="45.7142857142857" style="46" customWidth="1"/>
    <col min="4" max="4" width="9.14285714285714" style="46"/>
  </cols>
  <sheetData>
    <row r="1" ht="24.75" customHeight="1" spans="1:4">
      <c r="A1"/>
      <c r="B1"/>
      <c r="C1"/>
      <c r="D1"/>
    </row>
    <row r="2" ht="24.75" customHeight="1" spans="1:4">
      <c r="A2"/>
      <c r="B2" s="48" t="s">
        <v>11</v>
      </c>
      <c r="C2" s="48"/>
      <c r="D2"/>
    </row>
    <row r="3" ht="24.75" customHeight="1" spans="1:4">
      <c r="A3"/>
      <c r="B3" s="178"/>
      <c r="C3"/>
      <c r="D3"/>
    </row>
    <row r="4" ht="24.75" customHeight="1" spans="1:4">
      <c r="A4"/>
      <c r="B4" s="179" t="s">
        <v>12</v>
      </c>
      <c r="C4" s="180" t="s">
        <v>13</v>
      </c>
      <c r="D4"/>
    </row>
    <row r="5" ht="24.75" customHeight="1" spans="1:4">
      <c r="A5"/>
      <c r="B5" s="181" t="s">
        <v>14</v>
      </c>
      <c r="C5" s="182"/>
      <c r="D5"/>
    </row>
    <row r="6" ht="24.75" customHeight="1" spans="1:4">
      <c r="A6"/>
      <c r="B6" s="181" t="s">
        <v>15</v>
      </c>
      <c r="C6" s="182" t="s">
        <v>16</v>
      </c>
      <c r="D6"/>
    </row>
    <row r="7" ht="24.75" customHeight="1" spans="1:4">
      <c r="A7"/>
      <c r="B7" s="181" t="s">
        <v>17</v>
      </c>
      <c r="C7" s="182" t="s">
        <v>18</v>
      </c>
      <c r="D7"/>
    </row>
    <row r="8" ht="24.75" customHeight="1" spans="1:4">
      <c r="A8"/>
      <c r="B8" s="181" t="s">
        <v>19</v>
      </c>
      <c r="C8" s="182"/>
      <c r="D8"/>
    </row>
    <row r="9" ht="24.75" customHeight="1" spans="1:4">
      <c r="A9"/>
      <c r="B9" s="181" t="s">
        <v>20</v>
      </c>
      <c r="C9" s="182" t="s">
        <v>21</v>
      </c>
      <c r="D9"/>
    </row>
    <row r="10" ht="24.75" customHeight="1" spans="1:4">
      <c r="A10"/>
      <c r="B10" s="181" t="s">
        <v>22</v>
      </c>
      <c r="C10" s="182" t="s">
        <v>23</v>
      </c>
      <c r="D10"/>
    </row>
    <row r="11" ht="24.75" customHeight="1" spans="1:4">
      <c r="A11"/>
      <c r="B11" s="183" t="s">
        <v>24</v>
      </c>
      <c r="C11" s="182" t="s">
        <v>25</v>
      </c>
      <c r="D11"/>
    </row>
    <row r="12" ht="24.75" customHeight="1" spans="1:4">
      <c r="A12"/>
      <c r="B12" s="184" t="s">
        <v>26</v>
      </c>
      <c r="C12" s="185" t="s">
        <v>27</v>
      </c>
      <c r="D12"/>
    </row>
    <row r="13" ht="24.75" customHeight="1" spans="1:4">
      <c r="A13"/>
      <c r="B13" s="184" t="s">
        <v>28</v>
      </c>
      <c r="C13" s="186"/>
      <c r="D13"/>
    </row>
    <row r="14" ht="24.75" customHeight="1" spans="1:4">
      <c r="A14"/>
      <c r="B14" s="187" t="s">
        <v>29</v>
      </c>
      <c r="C14" s="186"/>
      <c r="D14"/>
    </row>
    <row r="15" ht="24.75" customHeight="1" spans="1:4">
      <c r="A15"/>
      <c r="B15" s="188" t="s">
        <v>30</v>
      </c>
      <c r="C15" s="186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A1" display="（10）政府性基金预算支出情况表"/>
    <hyperlink ref="B15" location="'11'!A1" display="（11）部门预算项目支出绩效目标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5"/>
  <sheetViews>
    <sheetView showGridLines="0" showZeros="0" workbookViewId="0">
      <selection activeCell="F11" sqref="F11"/>
    </sheetView>
  </sheetViews>
  <sheetFormatPr defaultColWidth="9.14285714285714" defaultRowHeight="12.75" customHeight="1" outlineLevelCol="4"/>
  <cols>
    <col min="1" max="1" width="29.7142857142857" style="142" customWidth="1"/>
    <col min="2" max="2" width="17.5714285714286" style="142" customWidth="1"/>
    <col min="3" max="3" width="28.5714285714286" style="142" customWidth="1"/>
    <col min="4" max="4" width="15.5714285714286" style="142" customWidth="1"/>
    <col min="5" max="5" width="31.2857142857143" style="142" customWidth="1"/>
    <col min="6" max="16384" width="9.14285714285714" style="143"/>
  </cols>
  <sheetData>
    <row r="1" ht="24.75" customHeight="1" spans="1:1">
      <c r="A1" s="144" t="s">
        <v>31</v>
      </c>
    </row>
    <row r="2" ht="24.75" customHeight="1" spans="1:4">
      <c r="A2" s="145" t="s">
        <v>32</v>
      </c>
      <c r="B2" s="145"/>
      <c r="C2" s="145"/>
      <c r="D2" s="145"/>
    </row>
    <row r="3" ht="24.75" customHeight="1" spans="1:4">
      <c r="A3" s="146"/>
      <c r="B3" s="147"/>
      <c r="C3" s="148"/>
      <c r="D3" s="149" t="s">
        <v>33</v>
      </c>
    </row>
    <row r="4" ht="24.75" customHeight="1" spans="1:4">
      <c r="A4" s="150" t="s">
        <v>34</v>
      </c>
      <c r="B4" s="151"/>
      <c r="C4" s="151" t="s">
        <v>35</v>
      </c>
      <c r="D4" s="152"/>
    </row>
    <row r="5" ht="24.75" customHeight="1" spans="1:4">
      <c r="A5" s="150" t="s">
        <v>36</v>
      </c>
      <c r="B5" s="151" t="s">
        <v>37</v>
      </c>
      <c r="C5" s="151" t="s">
        <v>36</v>
      </c>
      <c r="D5" s="152" t="s">
        <v>37</v>
      </c>
    </row>
    <row r="6" s="141" customFormat="1" ht="24.75" customHeight="1" spans="1:5">
      <c r="A6" s="153" t="s">
        <v>38</v>
      </c>
      <c r="B6" s="154">
        <v>896.91</v>
      </c>
      <c r="C6" s="155" t="s">
        <v>39</v>
      </c>
      <c r="D6" s="106">
        <v>724.22</v>
      </c>
      <c r="E6" s="156"/>
    </row>
    <row r="7" s="141" customFormat="1" ht="24.75" customHeight="1" spans="1:5">
      <c r="A7" s="153" t="s">
        <v>40</v>
      </c>
      <c r="B7" s="157">
        <v>0</v>
      </c>
      <c r="C7" s="155" t="s">
        <v>41</v>
      </c>
      <c r="D7" s="106">
        <v>0</v>
      </c>
      <c r="E7" s="156"/>
    </row>
    <row r="8" s="141" customFormat="1" ht="24.75" customHeight="1" spans="1:5">
      <c r="A8" s="158" t="s">
        <v>42</v>
      </c>
      <c r="B8" s="157">
        <v>0</v>
      </c>
      <c r="C8" s="155" t="s">
        <v>43</v>
      </c>
      <c r="D8" s="106">
        <v>0</v>
      </c>
      <c r="E8" s="156"/>
    </row>
    <row r="9" s="141" customFormat="1" ht="24.75" customHeight="1" spans="1:5">
      <c r="A9" s="153" t="s">
        <v>44</v>
      </c>
      <c r="B9" s="157">
        <v>0</v>
      </c>
      <c r="C9" s="155" t="s">
        <v>45</v>
      </c>
      <c r="D9" s="106">
        <v>0</v>
      </c>
      <c r="E9" s="156"/>
    </row>
    <row r="10" s="141" customFormat="1" ht="24.75" customHeight="1" spans="1:5">
      <c r="A10" s="153" t="s">
        <v>46</v>
      </c>
      <c r="B10" s="157">
        <v>0</v>
      </c>
      <c r="C10" s="155" t="s">
        <v>47</v>
      </c>
      <c r="D10" s="106">
        <v>0</v>
      </c>
      <c r="E10" s="156"/>
    </row>
    <row r="11" s="141" customFormat="1" ht="24.75" customHeight="1" spans="1:5">
      <c r="A11" s="158" t="s">
        <v>48</v>
      </c>
      <c r="B11" s="157">
        <v>0</v>
      </c>
      <c r="C11" s="155" t="s">
        <v>49</v>
      </c>
      <c r="D11" s="159">
        <v>0</v>
      </c>
      <c r="E11" s="156"/>
    </row>
    <row r="12" s="141" customFormat="1" ht="24.75" customHeight="1" spans="1:5">
      <c r="A12" s="158" t="s">
        <v>50</v>
      </c>
      <c r="B12" s="157">
        <v>0</v>
      </c>
      <c r="C12" s="155" t="s">
        <v>51</v>
      </c>
      <c r="D12" s="160">
        <v>0</v>
      </c>
      <c r="E12" s="156"/>
    </row>
    <row r="13" s="141" customFormat="1" ht="24.75" customHeight="1" spans="1:5">
      <c r="A13" s="153" t="s">
        <v>52</v>
      </c>
      <c r="B13" s="157">
        <v>0</v>
      </c>
      <c r="C13" s="155" t="s">
        <v>53</v>
      </c>
      <c r="D13" s="161">
        <v>78.47</v>
      </c>
      <c r="E13" s="156"/>
    </row>
    <row r="14" s="141" customFormat="1" ht="24.75" customHeight="1" spans="1:5">
      <c r="A14" s="153" t="s">
        <v>54</v>
      </c>
      <c r="B14" s="157">
        <v>0</v>
      </c>
      <c r="C14" s="155" t="s">
        <v>55</v>
      </c>
      <c r="D14" s="161">
        <v>0</v>
      </c>
      <c r="E14" s="156"/>
    </row>
    <row r="15" s="141" customFormat="1" ht="24.75" customHeight="1" spans="1:5">
      <c r="A15" s="158"/>
      <c r="B15" s="155"/>
      <c r="C15" s="155" t="s">
        <v>56</v>
      </c>
      <c r="D15" s="161">
        <v>39.33</v>
      </c>
      <c r="E15" s="156"/>
    </row>
    <row r="16" s="141" customFormat="1" ht="24.75" customHeight="1" spans="1:5">
      <c r="A16" s="158"/>
      <c r="B16" s="155"/>
      <c r="C16" s="155" t="s">
        <v>57</v>
      </c>
      <c r="D16" s="161">
        <v>14</v>
      </c>
      <c r="E16" s="156"/>
    </row>
    <row r="17" s="141" customFormat="1" ht="24.75" customHeight="1" spans="1:5">
      <c r="A17" s="153"/>
      <c r="B17" s="155"/>
      <c r="C17" s="155" t="s">
        <v>58</v>
      </c>
      <c r="D17" s="161">
        <v>0</v>
      </c>
      <c r="E17" s="156"/>
    </row>
    <row r="18" s="141" customFormat="1" ht="24.75" customHeight="1" spans="1:5">
      <c r="A18" s="153"/>
      <c r="B18" s="155"/>
      <c r="C18" s="155" t="s">
        <v>59</v>
      </c>
      <c r="D18" s="161">
        <v>0</v>
      </c>
      <c r="E18" s="156"/>
    </row>
    <row r="19" s="141" customFormat="1" ht="24.75" customHeight="1" spans="1:5">
      <c r="A19" s="153"/>
      <c r="B19" s="155"/>
      <c r="C19" s="155" t="s">
        <v>60</v>
      </c>
      <c r="D19" s="161">
        <v>0</v>
      </c>
      <c r="E19" s="156"/>
    </row>
    <row r="20" s="141" customFormat="1" ht="24.75" customHeight="1" spans="1:5">
      <c r="A20" s="153"/>
      <c r="B20" s="155"/>
      <c r="C20" s="155" t="s">
        <v>61</v>
      </c>
      <c r="D20" s="161">
        <v>0</v>
      </c>
      <c r="E20" s="156"/>
    </row>
    <row r="21" s="141" customFormat="1" ht="24.75" customHeight="1" spans="1:5">
      <c r="A21" s="153"/>
      <c r="B21" s="155"/>
      <c r="C21" s="155" t="s">
        <v>62</v>
      </c>
      <c r="D21" s="161">
        <v>0</v>
      </c>
      <c r="E21" s="156"/>
    </row>
    <row r="22" s="141" customFormat="1" ht="24.75" customHeight="1" spans="1:5">
      <c r="A22" s="153"/>
      <c r="B22" s="155"/>
      <c r="C22" s="155" t="s">
        <v>63</v>
      </c>
      <c r="D22" s="161">
        <v>0</v>
      </c>
      <c r="E22" s="156"/>
    </row>
    <row r="23" s="141" customFormat="1" ht="24.75" customHeight="1" spans="1:5">
      <c r="A23" s="153"/>
      <c r="B23" s="155"/>
      <c r="C23" s="155" t="s">
        <v>64</v>
      </c>
      <c r="D23" s="161">
        <v>0</v>
      </c>
      <c r="E23" s="156"/>
    </row>
    <row r="24" s="141" customFormat="1" ht="24.75" customHeight="1" spans="1:5">
      <c r="A24" s="153"/>
      <c r="B24" s="155"/>
      <c r="C24" s="155" t="s">
        <v>65</v>
      </c>
      <c r="D24" s="161">
        <v>0</v>
      </c>
      <c r="E24" s="156"/>
    </row>
    <row r="25" s="141" customFormat="1" ht="24.75" customHeight="1" spans="1:5">
      <c r="A25" s="153"/>
      <c r="B25" s="155"/>
      <c r="C25" s="155" t="s">
        <v>66</v>
      </c>
      <c r="D25" s="161">
        <v>54.89</v>
      </c>
      <c r="E25" s="156"/>
    </row>
    <row r="26" s="141" customFormat="1" ht="24.75" customHeight="1" spans="1:5">
      <c r="A26" s="153"/>
      <c r="B26" s="155"/>
      <c r="C26" s="155" t="s">
        <v>67</v>
      </c>
      <c r="D26" s="161">
        <v>0</v>
      </c>
      <c r="E26" s="156"/>
    </row>
    <row r="27" s="141" customFormat="1" ht="24.75" customHeight="1" spans="1:5">
      <c r="A27" s="153"/>
      <c r="B27" s="155"/>
      <c r="C27" s="155" t="s">
        <v>68</v>
      </c>
      <c r="D27" s="161"/>
      <c r="E27" s="156"/>
    </row>
    <row r="28" s="141" customFormat="1" ht="24.75" customHeight="1" spans="1:5">
      <c r="A28" s="153"/>
      <c r="B28" s="155"/>
      <c r="C28" s="155" t="s">
        <v>69</v>
      </c>
      <c r="D28" s="161">
        <v>0</v>
      </c>
      <c r="E28" s="156"/>
    </row>
    <row r="29" s="141" customFormat="1" ht="24.75" customHeight="1" spans="1:5">
      <c r="A29" s="153"/>
      <c r="B29" s="155"/>
      <c r="C29" s="155" t="s">
        <v>70</v>
      </c>
      <c r="D29" s="161">
        <v>0</v>
      </c>
      <c r="E29" s="156"/>
    </row>
    <row r="30" s="141" customFormat="1" ht="24.75" customHeight="1" spans="1:5">
      <c r="A30" s="153"/>
      <c r="B30" s="155"/>
      <c r="C30" s="155" t="s">
        <v>71</v>
      </c>
      <c r="D30" s="161">
        <v>0</v>
      </c>
      <c r="E30" s="156"/>
    </row>
    <row r="31" s="141" customFormat="1" ht="24.75" customHeight="1" spans="1:5">
      <c r="A31" s="153"/>
      <c r="B31" s="155"/>
      <c r="C31" s="155" t="s">
        <v>72</v>
      </c>
      <c r="D31" s="161">
        <v>0</v>
      </c>
      <c r="E31" s="156"/>
    </row>
    <row r="32" s="141" customFormat="1" ht="24.75" customHeight="1" spans="1:5">
      <c r="A32" s="153"/>
      <c r="B32" s="155"/>
      <c r="C32" s="155" t="s">
        <v>73</v>
      </c>
      <c r="D32" s="161">
        <v>0</v>
      </c>
      <c r="E32" s="156"/>
    </row>
    <row r="33" s="141" customFormat="1" ht="24.75" customHeight="1" spans="1:5">
      <c r="A33" s="153"/>
      <c r="B33" s="155"/>
      <c r="C33" s="155" t="s">
        <v>74</v>
      </c>
      <c r="D33" s="161">
        <v>0</v>
      </c>
      <c r="E33" s="156"/>
    </row>
    <row r="34" s="141" customFormat="1" ht="24.75" customHeight="1" spans="1:5">
      <c r="A34" s="153"/>
      <c r="B34" s="155"/>
      <c r="C34" s="155" t="s">
        <v>75</v>
      </c>
      <c r="D34" s="161">
        <v>0</v>
      </c>
      <c r="E34" s="156"/>
    </row>
    <row r="35" ht="24.75" customHeight="1" spans="1:4">
      <c r="A35" s="162"/>
      <c r="B35" s="163"/>
      <c r="C35" s="163"/>
      <c r="D35" s="164"/>
    </row>
    <row r="36" ht="24.75" customHeight="1" spans="1:4">
      <c r="A36" s="162"/>
      <c r="B36" s="163"/>
      <c r="C36" s="163"/>
      <c r="D36" s="164"/>
    </row>
    <row r="37" s="141" customFormat="1" ht="24.75" customHeight="1" spans="1:5">
      <c r="A37" s="165" t="s">
        <v>76</v>
      </c>
      <c r="B37" s="157">
        <f>SUM(B6:B14)</f>
        <v>896.91</v>
      </c>
      <c r="C37" s="166" t="s">
        <v>77</v>
      </c>
      <c r="D37" s="159">
        <f>SUM(D6:D34)</f>
        <v>910.91</v>
      </c>
      <c r="E37" s="156"/>
    </row>
    <row r="38" ht="24.75" customHeight="1" spans="1:4">
      <c r="A38" s="167"/>
      <c r="B38" s="163"/>
      <c r="C38" s="168"/>
      <c r="D38" s="164"/>
    </row>
    <row r="39" ht="24.75" customHeight="1" spans="1:4">
      <c r="A39" s="167"/>
      <c r="B39" s="163"/>
      <c r="C39" s="168"/>
      <c r="D39" s="164"/>
    </row>
    <row r="40" s="141" customFormat="1" ht="24.75" customHeight="1" spans="1:5">
      <c r="A40" s="153" t="s">
        <v>78</v>
      </c>
      <c r="B40" s="169">
        <v>14</v>
      </c>
      <c r="C40" s="155" t="s">
        <v>79</v>
      </c>
      <c r="D40" s="159">
        <v>0</v>
      </c>
      <c r="E40" s="156"/>
    </row>
    <row r="41" s="141" customFormat="1" ht="24.75" customHeight="1" spans="1:5">
      <c r="A41" s="153" t="s">
        <v>80</v>
      </c>
      <c r="B41" s="170">
        <v>0</v>
      </c>
      <c r="C41" s="155"/>
      <c r="D41" s="171"/>
      <c r="E41" s="156"/>
    </row>
    <row r="42" ht="24.75" customHeight="1" spans="1:4">
      <c r="A42" s="143"/>
      <c r="B42" s="172"/>
      <c r="C42" s="173"/>
      <c r="D42" s="164"/>
    </row>
    <row r="43" ht="24.75" customHeight="1" spans="1:4">
      <c r="A43" s="174"/>
      <c r="B43" s="172"/>
      <c r="C43" s="173"/>
      <c r="D43" s="164"/>
    </row>
    <row r="44" s="141" customFormat="1" ht="24.75" customHeight="1" spans="1:5">
      <c r="A44" s="165" t="s">
        <v>81</v>
      </c>
      <c r="B44" s="175">
        <f>B41+B40+B37</f>
        <v>910.91</v>
      </c>
      <c r="C44" s="176" t="s">
        <v>82</v>
      </c>
      <c r="D44" s="177">
        <f>D40+D37</f>
        <v>910.91</v>
      </c>
      <c r="E44" s="156"/>
    </row>
    <row r="45" ht="27" customHeight="1"/>
  </sheetData>
  <sheetProtection formatCells="0" formatColumns="0" formatRows="0"/>
  <protectedRanges>
    <protectedRange sqref="B6:B36" name="区域1"/>
    <protectedRange sqref="B40:B41" name="区域2"/>
    <protectedRange sqref="D6:D34" name="区域3"/>
    <protectedRange sqref="D40" name="区域4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9"/>
  <sheetViews>
    <sheetView showGridLines="0" showZeros="0" workbookViewId="0">
      <selection activeCell="D33" sqref="D33"/>
    </sheetView>
  </sheetViews>
  <sheetFormatPr defaultColWidth="9" defaultRowHeight="12.75" customHeight="1" outlineLevelCol="2"/>
  <cols>
    <col min="1" max="1" width="44.847619047619" style="46" customWidth="1"/>
    <col min="2" max="2" width="29.847619047619" style="46" customWidth="1"/>
    <col min="3" max="3" width="31.2857142857143" style="46" customWidth="1"/>
  </cols>
  <sheetData>
    <row r="1" ht="24.75" customHeight="1" spans="1:1">
      <c r="A1" s="60" t="s">
        <v>31</v>
      </c>
    </row>
    <row r="2" ht="24.75" customHeight="1" spans="1:2">
      <c r="A2" s="48" t="s">
        <v>83</v>
      </c>
      <c r="B2" s="48"/>
    </row>
    <row r="3" ht="24.75" customHeight="1" spans="1:2">
      <c r="A3" s="135"/>
      <c r="B3" s="136"/>
    </row>
    <row r="4" ht="24" customHeight="1" spans="1:2">
      <c r="A4" s="137" t="s">
        <v>36</v>
      </c>
      <c r="B4" s="138" t="s">
        <v>37</v>
      </c>
    </row>
    <row r="5" s="45" customFormat="1" ht="24.75" customHeight="1" spans="1:3">
      <c r="A5" s="139" t="s">
        <v>38</v>
      </c>
      <c r="B5" s="140">
        <f>SUM(B6:B11)</f>
        <v>896.91</v>
      </c>
      <c r="C5" s="56"/>
    </row>
    <row r="6" ht="24.75" customHeight="1" spans="1:2">
      <c r="A6" s="139" t="s">
        <v>84</v>
      </c>
      <c r="B6" s="140"/>
    </row>
    <row r="7" ht="24.75" customHeight="1" spans="1:2">
      <c r="A7" s="139" t="s">
        <v>85</v>
      </c>
      <c r="B7" s="140">
        <v>896.91</v>
      </c>
    </row>
    <row r="8" ht="24.75" customHeight="1" spans="1:2">
      <c r="A8" s="139" t="s">
        <v>86</v>
      </c>
      <c r="B8" s="140"/>
    </row>
    <row r="9" ht="24.75" customHeight="1" spans="1:2">
      <c r="A9" s="139" t="s">
        <v>87</v>
      </c>
      <c r="B9" s="140"/>
    </row>
    <row r="10" ht="24.75" customHeight="1" spans="1:2">
      <c r="A10" s="139" t="s">
        <v>88</v>
      </c>
      <c r="B10" s="140"/>
    </row>
    <row r="11" ht="24.75" customHeight="1" spans="1:2">
      <c r="A11" s="139" t="s">
        <v>89</v>
      </c>
      <c r="B11" s="140"/>
    </row>
    <row r="12" ht="24.75" customHeight="1" spans="1:2">
      <c r="A12" s="139" t="s">
        <v>40</v>
      </c>
      <c r="B12" s="140">
        <v>0</v>
      </c>
    </row>
    <row r="13" ht="24.75" customHeight="1" spans="1:2">
      <c r="A13" s="139" t="s">
        <v>42</v>
      </c>
      <c r="B13" s="140">
        <v>0</v>
      </c>
    </row>
    <row r="14" ht="24.75" customHeight="1" spans="1:2">
      <c r="A14" s="139" t="s">
        <v>44</v>
      </c>
      <c r="B14" s="140">
        <v>0</v>
      </c>
    </row>
    <row r="15" ht="24.75" customHeight="1" spans="1:2">
      <c r="A15" s="139" t="s">
        <v>46</v>
      </c>
      <c r="B15" s="140">
        <v>0</v>
      </c>
    </row>
    <row r="16" ht="24.75" customHeight="1" spans="1:2">
      <c r="A16" s="139" t="s">
        <v>48</v>
      </c>
      <c r="B16" s="140">
        <v>0</v>
      </c>
    </row>
    <row r="17" ht="24.75" customHeight="1" spans="1:2">
      <c r="A17" s="139" t="s">
        <v>50</v>
      </c>
      <c r="B17" s="140">
        <v>0</v>
      </c>
    </row>
    <row r="18" ht="24.75" customHeight="1" spans="1:2">
      <c r="A18" s="139" t="s">
        <v>52</v>
      </c>
      <c r="B18" s="140">
        <v>0</v>
      </c>
    </row>
    <row r="19" ht="24.75" customHeight="1" spans="1:2">
      <c r="A19" s="139" t="s">
        <v>54</v>
      </c>
      <c r="B19" s="140">
        <v>0</v>
      </c>
    </row>
    <row r="20" ht="24.75" customHeight="1" spans="1:2">
      <c r="A20" s="139" t="s">
        <v>90</v>
      </c>
      <c r="B20" s="140">
        <f>SUM(B5,B12:B19)</f>
        <v>896.91</v>
      </c>
    </row>
    <row r="21" ht="24.75" customHeight="1" spans="1:2">
      <c r="A21" s="139" t="s">
        <v>91</v>
      </c>
      <c r="B21" s="140">
        <v>0</v>
      </c>
    </row>
    <row r="22" ht="24.75" customHeight="1" spans="1:2">
      <c r="A22" s="139" t="s">
        <v>91</v>
      </c>
      <c r="B22" s="140">
        <v>0</v>
      </c>
    </row>
    <row r="23" ht="24.75" customHeight="1" spans="1:2">
      <c r="A23" s="139" t="s">
        <v>91</v>
      </c>
      <c r="B23" s="140">
        <v>0</v>
      </c>
    </row>
    <row r="24" ht="24.75" customHeight="1" spans="1:2">
      <c r="A24" s="139" t="s">
        <v>91</v>
      </c>
      <c r="B24" s="140">
        <v>0</v>
      </c>
    </row>
    <row r="25" ht="24.75" customHeight="1" spans="1:2">
      <c r="A25" s="139" t="s">
        <v>91</v>
      </c>
      <c r="B25" s="140">
        <v>0</v>
      </c>
    </row>
    <row r="26" ht="24.75" customHeight="1" spans="1:2">
      <c r="A26" s="139" t="s">
        <v>78</v>
      </c>
      <c r="B26" s="140">
        <f>SUM(B27,B31,B32)</f>
        <v>14</v>
      </c>
    </row>
    <row r="27" ht="24.75" customHeight="1" spans="1:2">
      <c r="A27" s="139" t="s">
        <v>92</v>
      </c>
      <c r="B27" s="140">
        <f>SUM(B28:B30)</f>
        <v>14</v>
      </c>
    </row>
    <row r="28" ht="24.75" customHeight="1" spans="1:2">
      <c r="A28" s="139" t="s">
        <v>93</v>
      </c>
      <c r="B28" s="140">
        <v>14</v>
      </c>
    </row>
    <row r="29" ht="24.75" customHeight="1" spans="1:2">
      <c r="A29" s="139" t="s">
        <v>94</v>
      </c>
      <c r="B29" s="140">
        <v>0</v>
      </c>
    </row>
    <row r="30" ht="24.75" customHeight="1" spans="1:2">
      <c r="A30" s="139" t="s">
        <v>95</v>
      </c>
      <c r="B30" s="140">
        <v>0</v>
      </c>
    </row>
    <row r="31" ht="24.75" customHeight="1" spans="1:2">
      <c r="A31" s="139" t="s">
        <v>96</v>
      </c>
      <c r="B31" s="140">
        <v>0</v>
      </c>
    </row>
    <row r="32" ht="24.75" customHeight="1" spans="1:2">
      <c r="A32" s="139" t="s">
        <v>97</v>
      </c>
      <c r="B32" s="140">
        <v>0</v>
      </c>
    </row>
    <row r="33" ht="24.75" customHeight="1" spans="1:2">
      <c r="A33" s="139" t="s">
        <v>80</v>
      </c>
      <c r="B33" s="140">
        <f>SUM(B34,B38)</f>
        <v>0</v>
      </c>
    </row>
    <row r="34" ht="24.75" customHeight="1" spans="1:2">
      <c r="A34" s="139" t="s">
        <v>98</v>
      </c>
      <c r="B34" s="140">
        <f>SUM(B35:B37)</f>
        <v>0</v>
      </c>
    </row>
    <row r="35" ht="24.75" customHeight="1" spans="1:2">
      <c r="A35" s="139" t="s">
        <v>99</v>
      </c>
      <c r="B35" s="140">
        <v>0</v>
      </c>
    </row>
    <row r="36" ht="24.75" customHeight="1" spans="1:2">
      <c r="A36" s="139" t="s">
        <v>100</v>
      </c>
      <c r="B36" s="140">
        <v>0</v>
      </c>
    </row>
    <row r="37" ht="24.75" customHeight="1" spans="1:2">
      <c r="A37" s="139" t="s">
        <v>101</v>
      </c>
      <c r="B37" s="140">
        <v>0</v>
      </c>
    </row>
    <row r="38" ht="24.75" customHeight="1" spans="1:2">
      <c r="A38" s="139" t="s">
        <v>102</v>
      </c>
      <c r="B38" s="140">
        <v>0</v>
      </c>
    </row>
    <row r="39" ht="24.75" customHeight="1" spans="1:2">
      <c r="A39" s="139" t="s">
        <v>103</v>
      </c>
      <c r="B39" s="140">
        <f>SUM(B20,B26,B33)</f>
        <v>910.91</v>
      </c>
    </row>
  </sheetData>
  <sheetProtection formatCells="0" formatColumns="0" formatRows="0"/>
  <protectedRanges>
    <protectedRange sqref="B6:B19" name="区域1"/>
    <protectedRange sqref="B28:B32" name="区域2"/>
    <protectedRange sqref="B35:B38" name="区域3"/>
  </protectedRanges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"/>
  <sheetViews>
    <sheetView showGridLines="0" showZeros="0" workbookViewId="0">
      <selection activeCell="B6" sqref="B6"/>
    </sheetView>
  </sheetViews>
  <sheetFormatPr defaultColWidth="9" defaultRowHeight="12.75" customHeight="1" outlineLevelCol="6"/>
  <cols>
    <col min="1" max="1" width="34.1428571428571" style="46" customWidth="1"/>
    <col min="2" max="4" width="17.2857142857143" style="46" customWidth="1"/>
    <col min="5" max="5" width="15.1428571428571" style="46" customWidth="1"/>
    <col min="6" max="7" width="6.84761904761905" style="46" customWidth="1"/>
  </cols>
  <sheetData>
    <row r="1" ht="24.75" customHeight="1" spans="1:1">
      <c r="A1" s="60" t="s">
        <v>31</v>
      </c>
    </row>
    <row r="2" ht="24.75" customHeight="1" spans="1:5">
      <c r="A2" s="127" t="s">
        <v>104</v>
      </c>
      <c r="B2" s="127"/>
      <c r="C2" s="127"/>
      <c r="D2" s="127"/>
      <c r="E2" s="127"/>
    </row>
    <row r="3" ht="24.75" customHeight="1" spans="1:5">
      <c r="A3" s="117"/>
      <c r="B3" s="117"/>
      <c r="E3" s="49" t="s">
        <v>33</v>
      </c>
    </row>
    <row r="4" ht="24.75" customHeight="1" spans="1:5">
      <c r="A4" s="62" t="s">
        <v>105</v>
      </c>
      <c r="B4" s="62" t="s">
        <v>106</v>
      </c>
      <c r="C4" s="63" t="s">
        <v>107</v>
      </c>
      <c r="D4" s="64" t="s">
        <v>108</v>
      </c>
      <c r="E4" s="128" t="s">
        <v>109</v>
      </c>
    </row>
    <row r="5" ht="24.75" customHeight="1" spans="1:5">
      <c r="A5" s="62" t="s">
        <v>110</v>
      </c>
      <c r="B5" s="62">
        <v>1</v>
      </c>
      <c r="C5" s="63">
        <v>2</v>
      </c>
      <c r="D5" s="64">
        <v>3</v>
      </c>
      <c r="E5" s="129">
        <v>4</v>
      </c>
    </row>
    <row r="6" s="45" customFormat="1" ht="29.25" customHeight="1" spans="1:7">
      <c r="A6" s="105" t="s">
        <v>111</v>
      </c>
      <c r="B6" s="95">
        <f t="shared" ref="B6:B12" si="0">SUM(C6:E6)</f>
        <v>910.91</v>
      </c>
      <c r="C6" s="130">
        <v>896.91</v>
      </c>
      <c r="D6" s="131"/>
      <c r="E6" s="132">
        <v>14</v>
      </c>
      <c r="F6" s="56"/>
      <c r="G6" s="56"/>
    </row>
    <row r="7" ht="29.25" customHeight="1" spans="1:5">
      <c r="A7" s="105" t="s">
        <v>112</v>
      </c>
      <c r="B7" s="95">
        <f t="shared" si="0"/>
        <v>738.22</v>
      </c>
      <c r="C7" s="106">
        <v>724.22</v>
      </c>
      <c r="D7" s="131"/>
      <c r="E7" s="132">
        <v>14</v>
      </c>
    </row>
    <row r="8" ht="29.25" customHeight="1" spans="1:5">
      <c r="A8" s="107" t="s">
        <v>113</v>
      </c>
      <c r="B8" s="95">
        <f t="shared" si="0"/>
        <v>724.22</v>
      </c>
      <c r="C8" s="106">
        <v>724.22</v>
      </c>
      <c r="D8" s="131"/>
      <c r="E8" s="132"/>
    </row>
    <row r="9" ht="29.25" customHeight="1" spans="1:5">
      <c r="A9" s="108" t="s">
        <v>114</v>
      </c>
      <c r="B9" s="95">
        <f t="shared" si="0"/>
        <v>724.22</v>
      </c>
      <c r="C9" s="106">
        <v>724.22</v>
      </c>
      <c r="D9" s="133"/>
      <c r="E9" s="134"/>
    </row>
    <row r="10" ht="29.25" customHeight="1" spans="1:5">
      <c r="A10" s="107" t="s">
        <v>115</v>
      </c>
      <c r="B10" s="95">
        <f t="shared" si="0"/>
        <v>78.47</v>
      </c>
      <c r="C10" s="98">
        <v>78.47</v>
      </c>
      <c r="D10" s="133"/>
      <c r="E10" s="134"/>
    </row>
    <row r="11" ht="29.25" customHeight="1" spans="1:5">
      <c r="A11" s="107" t="s">
        <v>116</v>
      </c>
      <c r="B11" s="95">
        <f t="shared" si="0"/>
        <v>73.18</v>
      </c>
      <c r="C11" s="98">
        <v>73.18</v>
      </c>
      <c r="D11" s="133"/>
      <c r="E11" s="134"/>
    </row>
    <row r="12" ht="29.25" customHeight="1" spans="1:5">
      <c r="A12" s="108" t="s">
        <v>117</v>
      </c>
      <c r="B12" s="95">
        <f t="shared" si="0"/>
        <v>73.18</v>
      </c>
      <c r="C12" s="98">
        <v>73.18</v>
      </c>
      <c r="D12" s="133"/>
      <c r="E12" s="134"/>
    </row>
    <row r="13" ht="29.25" customHeight="1" spans="1:5">
      <c r="A13" s="107" t="s">
        <v>118</v>
      </c>
      <c r="B13" s="95">
        <f t="shared" ref="B13:B27" si="1">SUM(C13:E13)</f>
        <v>5.29</v>
      </c>
      <c r="C13" s="98">
        <v>5.29</v>
      </c>
      <c r="D13" s="133"/>
      <c r="E13" s="134"/>
    </row>
    <row r="14" ht="29.25" customHeight="1" spans="1:5">
      <c r="A14" s="108" t="s">
        <v>119</v>
      </c>
      <c r="B14" s="95">
        <f t="shared" si="1"/>
        <v>5.29</v>
      </c>
      <c r="C14" s="98">
        <v>5.29</v>
      </c>
      <c r="D14" s="131"/>
      <c r="E14" s="132"/>
    </row>
    <row r="15" ht="29.25" customHeight="1" spans="1:5">
      <c r="A15" s="107" t="s">
        <v>120</v>
      </c>
      <c r="B15" s="95">
        <f t="shared" si="1"/>
        <v>39.33</v>
      </c>
      <c r="C15" s="98">
        <v>39.33</v>
      </c>
      <c r="D15" s="131"/>
      <c r="E15" s="132"/>
    </row>
    <row r="16" ht="29.25" customHeight="1" spans="1:5">
      <c r="A16" s="107" t="s">
        <v>121</v>
      </c>
      <c r="B16" s="95">
        <f t="shared" si="1"/>
        <v>39.33</v>
      </c>
      <c r="C16" s="98">
        <v>39.33</v>
      </c>
      <c r="D16" s="133"/>
      <c r="E16" s="134"/>
    </row>
    <row r="17" ht="29.25" customHeight="1" spans="1:5">
      <c r="A17" s="108" t="s">
        <v>122</v>
      </c>
      <c r="B17" s="95">
        <f t="shared" si="1"/>
        <v>39.33</v>
      </c>
      <c r="C17" s="98">
        <v>39.33</v>
      </c>
      <c r="D17" s="133"/>
      <c r="E17" s="134"/>
    </row>
    <row r="18" ht="29.25" customHeight="1" spans="1:5">
      <c r="A18" s="108" t="s">
        <v>123</v>
      </c>
      <c r="B18" s="95">
        <f t="shared" si="1"/>
        <v>39.33</v>
      </c>
      <c r="C18" s="98">
        <v>39.33</v>
      </c>
      <c r="D18" s="133"/>
      <c r="E18" s="134"/>
    </row>
    <row r="19" ht="29.25" customHeight="1" spans="1:5">
      <c r="A19" s="107" t="s">
        <v>124</v>
      </c>
      <c r="B19" s="95">
        <f t="shared" si="1"/>
        <v>54.89</v>
      </c>
      <c r="C19" s="98">
        <v>54.89</v>
      </c>
      <c r="D19" s="133"/>
      <c r="E19" s="134"/>
    </row>
    <row r="20" ht="29.25" customHeight="1" spans="1:5">
      <c r="A20" s="107" t="s">
        <v>125</v>
      </c>
      <c r="B20" s="95">
        <f t="shared" si="1"/>
        <v>54.89</v>
      </c>
      <c r="C20" s="98">
        <v>54.89</v>
      </c>
      <c r="D20" s="131"/>
      <c r="E20" s="132"/>
    </row>
    <row r="21" ht="29.25" customHeight="1" spans="1:5">
      <c r="A21" s="108" t="s">
        <v>126</v>
      </c>
      <c r="B21" s="95">
        <f t="shared" si="1"/>
        <v>54.89</v>
      </c>
      <c r="C21" s="98">
        <v>54.89</v>
      </c>
      <c r="D21" s="131"/>
      <c r="E21" s="132"/>
    </row>
    <row r="22" ht="29.25" customHeight="1" spans="1:5">
      <c r="A22" s="108"/>
      <c r="B22" s="95">
        <f t="shared" si="1"/>
        <v>0</v>
      </c>
      <c r="C22" s="98"/>
      <c r="D22" s="133"/>
      <c r="E22" s="134"/>
    </row>
    <row r="23" ht="29.25" customHeight="1" spans="1:5">
      <c r="A23" s="108"/>
      <c r="B23" s="95">
        <f t="shared" si="1"/>
        <v>0</v>
      </c>
      <c r="C23" s="98"/>
      <c r="D23" s="133"/>
      <c r="E23" s="134"/>
    </row>
    <row r="24" ht="29.25" customHeight="1" spans="1:5">
      <c r="A24" s="108"/>
      <c r="B24" s="95">
        <f t="shared" si="1"/>
        <v>0</v>
      </c>
      <c r="C24" s="98"/>
      <c r="D24" s="133"/>
      <c r="E24" s="134"/>
    </row>
    <row r="25" ht="29.25" customHeight="1" spans="1:5">
      <c r="A25" s="105"/>
      <c r="B25" s="95">
        <f t="shared" si="1"/>
        <v>0</v>
      </c>
      <c r="C25" s="130"/>
      <c r="D25" s="131"/>
      <c r="E25" s="132"/>
    </row>
    <row r="26" ht="29.25" customHeight="1" spans="1:5">
      <c r="A26" s="105"/>
      <c r="B26" s="95">
        <f t="shared" si="1"/>
        <v>0</v>
      </c>
      <c r="C26" s="130"/>
      <c r="D26" s="131"/>
      <c r="E26" s="132"/>
    </row>
    <row r="27" ht="29.25" customHeight="1" spans="1:5">
      <c r="A27" s="108"/>
      <c r="B27" s="95">
        <f t="shared" si="1"/>
        <v>0</v>
      </c>
      <c r="C27" s="98"/>
      <c r="D27" s="133"/>
      <c r="E27" s="134"/>
    </row>
  </sheetData>
  <sheetProtection formatCells="0" formatColumns="0" formatRows="0"/>
  <protectedRanges>
    <protectedRange sqref="C7 C8 C9 C10" name="区域3"/>
    <protectedRange sqref="D7" name="区域3_1"/>
  </protectedRanges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T36"/>
  <sheetViews>
    <sheetView showGridLines="0" showZeros="0" workbookViewId="0">
      <selection activeCell="F10" sqref="F10"/>
    </sheetView>
  </sheetViews>
  <sheetFormatPr defaultColWidth="9" defaultRowHeight="12.75" customHeight="1"/>
  <cols>
    <col min="1" max="1" width="33.1428571428571" style="46" customWidth="1"/>
    <col min="2" max="2" width="24.5714285714286" style="46" customWidth="1"/>
    <col min="3" max="3" width="29" style="46" customWidth="1"/>
    <col min="4" max="4" width="22.5714285714286" style="46" customWidth="1"/>
    <col min="5" max="98" width="9" style="46" customWidth="1"/>
  </cols>
  <sheetData>
    <row r="1" ht="25.5" customHeight="1" spans="1:97">
      <c r="A1" s="60" t="s">
        <v>31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</row>
    <row r="2" ht="25.5" customHeight="1" spans="1:97">
      <c r="A2" s="111" t="s">
        <v>127</v>
      </c>
      <c r="B2" s="111"/>
      <c r="C2" s="111"/>
      <c r="D2" s="111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2"/>
      <c r="BT2" s="112"/>
      <c r="BU2" s="112"/>
      <c r="BV2" s="112"/>
      <c r="BW2" s="112"/>
      <c r="BX2" s="112"/>
      <c r="BY2" s="112"/>
      <c r="BZ2" s="112"/>
      <c r="CA2" s="112"/>
      <c r="CB2" s="112"/>
      <c r="CC2" s="112"/>
      <c r="CD2" s="112"/>
      <c r="CE2" s="112"/>
      <c r="CF2" s="112"/>
      <c r="CG2" s="112"/>
      <c r="CH2" s="112"/>
      <c r="CI2" s="112"/>
      <c r="CJ2" s="112"/>
      <c r="CK2" s="112"/>
      <c r="CL2" s="112"/>
      <c r="CM2" s="112"/>
      <c r="CN2" s="112"/>
      <c r="CO2" s="112"/>
      <c r="CP2" s="112"/>
      <c r="CQ2" s="112"/>
      <c r="CR2" s="112"/>
      <c r="CS2" s="112"/>
    </row>
    <row r="3" ht="16.5" customHeight="1" spans="2:97">
      <c r="B3" s="113"/>
      <c r="C3" s="114"/>
      <c r="D3" s="49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15"/>
      <c r="CK3" s="115"/>
      <c r="CL3" s="115"/>
      <c r="CM3" s="115"/>
      <c r="CN3" s="115"/>
      <c r="CO3" s="115"/>
      <c r="CP3" s="115"/>
      <c r="CQ3" s="115"/>
      <c r="CR3" s="115"/>
      <c r="CS3" s="115"/>
    </row>
    <row r="4" ht="16.5" customHeight="1" spans="1:97">
      <c r="A4" s="62" t="s">
        <v>128</v>
      </c>
      <c r="B4" s="64"/>
      <c r="C4" s="116" t="s">
        <v>129</v>
      </c>
      <c r="D4" s="116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</row>
    <row r="5" ht="16.5" customHeight="1" spans="1:97">
      <c r="A5" s="62" t="s">
        <v>36</v>
      </c>
      <c r="B5" s="63" t="s">
        <v>37</v>
      </c>
      <c r="C5" s="92" t="s">
        <v>36</v>
      </c>
      <c r="D5" s="117" t="s">
        <v>111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</row>
    <row r="6" s="45" customFormat="1" ht="16.5" customHeight="1" spans="1:98">
      <c r="A6" s="118" t="s">
        <v>130</v>
      </c>
      <c r="B6" s="119">
        <f>SUM(B7:B9)</f>
        <v>896.91</v>
      </c>
      <c r="C6" s="120" t="s">
        <v>131</v>
      </c>
      <c r="D6" s="121">
        <f>SUM(D7:D34)</f>
        <v>896.91</v>
      </c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56"/>
    </row>
    <row r="7" s="45" customFormat="1" ht="16.5" customHeight="1" spans="1:98">
      <c r="A7" s="118" t="s">
        <v>132</v>
      </c>
      <c r="B7" s="119">
        <v>896.91</v>
      </c>
      <c r="C7" s="120" t="s">
        <v>133</v>
      </c>
      <c r="D7" s="121">
        <v>724.22</v>
      </c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56"/>
    </row>
    <row r="8" s="45" customFormat="1" ht="16.5" customHeight="1" spans="1:98">
      <c r="A8" s="118" t="s">
        <v>134</v>
      </c>
      <c r="B8" s="119">
        <v>0</v>
      </c>
      <c r="C8" s="120" t="s">
        <v>135</v>
      </c>
      <c r="D8" s="121">
        <v>0</v>
      </c>
      <c r="E8" s="122">
        <v>0</v>
      </c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56"/>
    </row>
    <row r="9" s="45" customFormat="1" ht="16.5" customHeight="1" spans="1:98">
      <c r="A9" s="118" t="s">
        <v>136</v>
      </c>
      <c r="B9" s="119"/>
      <c r="C9" s="120" t="s">
        <v>137</v>
      </c>
      <c r="D9" s="121">
        <v>0</v>
      </c>
      <c r="E9" s="122">
        <v>0</v>
      </c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56"/>
    </row>
    <row r="10" s="45" customFormat="1" ht="16.5" customHeight="1" spans="1:98">
      <c r="A10" s="118"/>
      <c r="B10" s="123"/>
      <c r="C10" s="120" t="s">
        <v>138</v>
      </c>
      <c r="D10" s="121">
        <v>0</v>
      </c>
      <c r="E10" s="122">
        <v>0</v>
      </c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56"/>
    </row>
    <row r="11" s="45" customFormat="1" ht="16.5" customHeight="1" spans="1:98">
      <c r="A11" s="118"/>
      <c r="B11" s="123"/>
      <c r="C11" s="120" t="s">
        <v>139</v>
      </c>
      <c r="D11" s="121">
        <v>0</v>
      </c>
      <c r="E11" s="122">
        <v>0</v>
      </c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56"/>
    </row>
    <row r="12" s="45" customFormat="1" ht="16.5" customHeight="1" spans="1:98">
      <c r="A12" s="118"/>
      <c r="B12" s="123"/>
      <c r="C12" s="120" t="s">
        <v>140</v>
      </c>
      <c r="D12" s="121">
        <v>0</v>
      </c>
      <c r="E12" s="122">
        <v>0</v>
      </c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56"/>
    </row>
    <row r="13" s="45" customFormat="1" ht="16.5" customHeight="1" spans="1:98">
      <c r="A13" s="124"/>
      <c r="B13" s="119"/>
      <c r="C13" s="120" t="s">
        <v>141</v>
      </c>
      <c r="D13" s="121">
        <v>0</v>
      </c>
      <c r="E13" s="122">
        <v>0</v>
      </c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56"/>
    </row>
    <row r="14" s="45" customFormat="1" ht="16.5" customHeight="1" spans="1:98">
      <c r="A14" s="124"/>
      <c r="B14" s="125"/>
      <c r="C14" s="120" t="s">
        <v>142</v>
      </c>
      <c r="D14" s="121">
        <v>78.47</v>
      </c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56"/>
    </row>
    <row r="15" s="45" customFormat="1" ht="16.5" customHeight="1" spans="1:98">
      <c r="A15" s="124"/>
      <c r="B15" s="119"/>
      <c r="C15" s="120" t="s">
        <v>143</v>
      </c>
      <c r="D15" s="121">
        <v>0</v>
      </c>
      <c r="E15" s="122">
        <v>0</v>
      </c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56"/>
    </row>
    <row r="16" s="45" customFormat="1" ht="16.5" customHeight="1" spans="1:98">
      <c r="A16" s="124"/>
      <c r="B16" s="119"/>
      <c r="C16" s="120" t="s">
        <v>144</v>
      </c>
      <c r="D16" s="121">
        <v>39.33</v>
      </c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56"/>
    </row>
    <row r="17" s="45" customFormat="1" ht="16.5" customHeight="1" spans="1:98">
      <c r="A17" s="124"/>
      <c r="B17" s="119"/>
      <c r="C17" s="120" t="s">
        <v>145</v>
      </c>
      <c r="D17" s="121"/>
      <c r="E17" s="122">
        <v>0</v>
      </c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56"/>
    </row>
    <row r="18" s="45" customFormat="1" ht="16.5" customHeight="1" spans="1:98">
      <c r="A18" s="124"/>
      <c r="B18" s="119"/>
      <c r="C18" s="120" t="s">
        <v>146</v>
      </c>
      <c r="D18" s="121">
        <v>0</v>
      </c>
      <c r="E18" s="122">
        <v>0</v>
      </c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56"/>
    </row>
    <row r="19" s="45" customFormat="1" ht="16.5" customHeight="1" spans="1:98">
      <c r="A19" s="124"/>
      <c r="B19" s="119"/>
      <c r="C19" s="120" t="s">
        <v>147</v>
      </c>
      <c r="D19" s="121">
        <v>0</v>
      </c>
      <c r="E19" s="122">
        <v>0</v>
      </c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56"/>
    </row>
    <row r="20" s="45" customFormat="1" ht="16.5" customHeight="1" spans="1:98">
      <c r="A20" s="124"/>
      <c r="B20" s="119"/>
      <c r="C20" s="120" t="s">
        <v>148</v>
      </c>
      <c r="D20" s="121">
        <v>0</v>
      </c>
      <c r="E20" s="122">
        <v>0</v>
      </c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  <c r="BS20" s="122"/>
      <c r="BT20" s="122"/>
      <c r="BU20" s="122"/>
      <c r="BV20" s="122"/>
      <c r="BW20" s="122"/>
      <c r="BX20" s="122"/>
      <c r="BY20" s="122"/>
      <c r="BZ20" s="122"/>
      <c r="CA20" s="122"/>
      <c r="CB20" s="122"/>
      <c r="CC20" s="122"/>
      <c r="CD20" s="122"/>
      <c r="CE20" s="122"/>
      <c r="CF20" s="122"/>
      <c r="CG20" s="122"/>
      <c r="CH20" s="122"/>
      <c r="CI20" s="122"/>
      <c r="CJ20" s="122"/>
      <c r="CK20" s="122"/>
      <c r="CL20" s="122"/>
      <c r="CM20" s="122"/>
      <c r="CN20" s="122"/>
      <c r="CO20" s="122"/>
      <c r="CP20" s="122"/>
      <c r="CQ20" s="122"/>
      <c r="CR20" s="122"/>
      <c r="CS20" s="122"/>
      <c r="CT20" s="56"/>
    </row>
    <row r="21" s="45" customFormat="1" ht="16.5" customHeight="1" spans="1:98">
      <c r="A21" s="124"/>
      <c r="B21" s="119"/>
      <c r="C21" s="120" t="s">
        <v>149</v>
      </c>
      <c r="D21" s="121">
        <v>0</v>
      </c>
      <c r="E21" s="122">
        <v>0</v>
      </c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22"/>
      <c r="BD21" s="122"/>
      <c r="BE21" s="122"/>
      <c r="BF21" s="122"/>
      <c r="BG21" s="122"/>
      <c r="BH21" s="122"/>
      <c r="BI21" s="122"/>
      <c r="BJ21" s="122"/>
      <c r="BK21" s="122"/>
      <c r="BL21" s="122"/>
      <c r="BM21" s="122"/>
      <c r="BN21" s="122"/>
      <c r="BO21" s="122"/>
      <c r="BP21" s="122"/>
      <c r="BQ21" s="122"/>
      <c r="BR21" s="122"/>
      <c r="BS21" s="122"/>
      <c r="BT21" s="122"/>
      <c r="BU21" s="122"/>
      <c r="BV21" s="122"/>
      <c r="BW21" s="122"/>
      <c r="BX21" s="122"/>
      <c r="BY21" s="122"/>
      <c r="BZ21" s="122"/>
      <c r="CA21" s="122"/>
      <c r="CB21" s="122"/>
      <c r="CC21" s="122"/>
      <c r="CD21" s="122"/>
      <c r="CE21" s="122"/>
      <c r="CF21" s="122"/>
      <c r="CG21" s="122"/>
      <c r="CH21" s="122"/>
      <c r="CI21" s="122"/>
      <c r="CJ21" s="122"/>
      <c r="CK21" s="122"/>
      <c r="CL21" s="122"/>
      <c r="CM21" s="122"/>
      <c r="CN21" s="122"/>
      <c r="CO21" s="122"/>
      <c r="CP21" s="122"/>
      <c r="CQ21" s="122"/>
      <c r="CR21" s="122"/>
      <c r="CS21" s="122"/>
      <c r="CT21" s="56"/>
    </row>
    <row r="22" s="45" customFormat="1" ht="16.5" customHeight="1" spans="1:98">
      <c r="A22" s="124"/>
      <c r="B22" s="119"/>
      <c r="C22" s="120" t="s">
        <v>150</v>
      </c>
      <c r="D22" s="121">
        <v>0</v>
      </c>
      <c r="E22" s="122">
        <v>0</v>
      </c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  <c r="BX22" s="122"/>
      <c r="BY22" s="122"/>
      <c r="BZ22" s="122"/>
      <c r="CA22" s="122"/>
      <c r="CB22" s="122"/>
      <c r="CC22" s="122"/>
      <c r="CD22" s="122"/>
      <c r="CE22" s="122"/>
      <c r="CF22" s="122"/>
      <c r="CG22" s="122"/>
      <c r="CH22" s="122"/>
      <c r="CI22" s="122"/>
      <c r="CJ22" s="122"/>
      <c r="CK22" s="122"/>
      <c r="CL22" s="122"/>
      <c r="CM22" s="122"/>
      <c r="CN22" s="122"/>
      <c r="CO22" s="122"/>
      <c r="CP22" s="122"/>
      <c r="CQ22" s="122"/>
      <c r="CR22" s="122"/>
      <c r="CS22" s="122"/>
      <c r="CT22" s="56"/>
    </row>
    <row r="23" s="45" customFormat="1" ht="16.5" customHeight="1" spans="1:98">
      <c r="A23" s="124"/>
      <c r="B23" s="119"/>
      <c r="C23" s="120" t="s">
        <v>151</v>
      </c>
      <c r="D23" s="121">
        <v>0</v>
      </c>
      <c r="E23" s="122">
        <v>0</v>
      </c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122"/>
      <c r="AT23" s="122"/>
      <c r="AU23" s="122"/>
      <c r="AV23" s="122"/>
      <c r="AW23" s="122"/>
      <c r="AX23" s="122"/>
      <c r="AY23" s="122"/>
      <c r="AZ23" s="122"/>
      <c r="BA23" s="122"/>
      <c r="BB23" s="122"/>
      <c r="BC23" s="122"/>
      <c r="BD23" s="122"/>
      <c r="BE23" s="122"/>
      <c r="BF23" s="122"/>
      <c r="BG23" s="122"/>
      <c r="BH23" s="122"/>
      <c r="BI23" s="122"/>
      <c r="BJ23" s="122"/>
      <c r="BK23" s="122"/>
      <c r="BL23" s="122"/>
      <c r="BM23" s="122"/>
      <c r="BN23" s="122"/>
      <c r="BO23" s="122"/>
      <c r="BP23" s="122"/>
      <c r="BQ23" s="122"/>
      <c r="BR23" s="122"/>
      <c r="BS23" s="122"/>
      <c r="BT23" s="122"/>
      <c r="BU23" s="122"/>
      <c r="BV23" s="122"/>
      <c r="BW23" s="122"/>
      <c r="BX23" s="122"/>
      <c r="BY23" s="122"/>
      <c r="BZ23" s="122"/>
      <c r="CA23" s="122"/>
      <c r="CB23" s="122"/>
      <c r="CC23" s="122"/>
      <c r="CD23" s="122"/>
      <c r="CE23" s="122"/>
      <c r="CF23" s="122"/>
      <c r="CG23" s="122"/>
      <c r="CH23" s="122"/>
      <c r="CI23" s="122"/>
      <c r="CJ23" s="122"/>
      <c r="CK23" s="122"/>
      <c r="CL23" s="122"/>
      <c r="CM23" s="122"/>
      <c r="CN23" s="122"/>
      <c r="CO23" s="122"/>
      <c r="CP23" s="122"/>
      <c r="CQ23" s="122"/>
      <c r="CR23" s="122"/>
      <c r="CS23" s="122"/>
      <c r="CT23" s="56"/>
    </row>
    <row r="24" s="45" customFormat="1" ht="16.5" customHeight="1" spans="1:98">
      <c r="A24" s="124"/>
      <c r="B24" s="119"/>
      <c r="C24" s="120" t="s">
        <v>152</v>
      </c>
      <c r="D24" s="121">
        <v>0</v>
      </c>
      <c r="E24" s="122">
        <v>0</v>
      </c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  <c r="AW24" s="122"/>
      <c r="AX24" s="122"/>
      <c r="AY24" s="122"/>
      <c r="AZ24" s="122"/>
      <c r="BA24" s="122"/>
      <c r="BB24" s="122"/>
      <c r="BC24" s="122"/>
      <c r="BD24" s="122"/>
      <c r="BE24" s="122"/>
      <c r="BF24" s="122"/>
      <c r="BG24" s="122"/>
      <c r="BH24" s="122"/>
      <c r="BI24" s="122"/>
      <c r="BJ24" s="122"/>
      <c r="BK24" s="122"/>
      <c r="BL24" s="122"/>
      <c r="BM24" s="122"/>
      <c r="BN24" s="122"/>
      <c r="BO24" s="122"/>
      <c r="BP24" s="122"/>
      <c r="BQ24" s="122"/>
      <c r="BR24" s="122"/>
      <c r="BS24" s="122"/>
      <c r="BT24" s="122"/>
      <c r="BU24" s="122"/>
      <c r="BV24" s="122"/>
      <c r="BW24" s="122"/>
      <c r="BX24" s="122"/>
      <c r="BY24" s="122"/>
      <c r="BZ24" s="122"/>
      <c r="CA24" s="122"/>
      <c r="CB24" s="122"/>
      <c r="CC24" s="122"/>
      <c r="CD24" s="122"/>
      <c r="CE24" s="122"/>
      <c r="CF24" s="122"/>
      <c r="CG24" s="122"/>
      <c r="CH24" s="122"/>
      <c r="CI24" s="122"/>
      <c r="CJ24" s="122"/>
      <c r="CK24" s="122"/>
      <c r="CL24" s="122"/>
      <c r="CM24" s="122"/>
      <c r="CN24" s="122"/>
      <c r="CO24" s="122"/>
      <c r="CP24" s="122"/>
      <c r="CQ24" s="122"/>
      <c r="CR24" s="122"/>
      <c r="CS24" s="122"/>
      <c r="CT24" s="56"/>
    </row>
    <row r="25" s="45" customFormat="1" ht="16.5" customHeight="1" spans="1:98">
      <c r="A25" s="124"/>
      <c r="B25" s="119"/>
      <c r="C25" s="120" t="s">
        <v>153</v>
      </c>
      <c r="D25" s="121">
        <v>0</v>
      </c>
      <c r="E25" s="122">
        <v>0</v>
      </c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2"/>
      <c r="AP25" s="122"/>
      <c r="AQ25" s="122"/>
      <c r="AR25" s="122"/>
      <c r="AS25" s="122"/>
      <c r="AT25" s="122"/>
      <c r="AU25" s="122"/>
      <c r="AV25" s="122"/>
      <c r="AW25" s="122"/>
      <c r="AX25" s="122"/>
      <c r="AY25" s="122"/>
      <c r="AZ25" s="122"/>
      <c r="BA25" s="122"/>
      <c r="BB25" s="122"/>
      <c r="BC25" s="122"/>
      <c r="BD25" s="122"/>
      <c r="BE25" s="122"/>
      <c r="BF25" s="122"/>
      <c r="BG25" s="122"/>
      <c r="BH25" s="122"/>
      <c r="BI25" s="122"/>
      <c r="BJ25" s="122"/>
      <c r="BK25" s="122"/>
      <c r="BL25" s="122"/>
      <c r="BM25" s="122"/>
      <c r="BN25" s="122"/>
      <c r="BO25" s="122"/>
      <c r="BP25" s="122"/>
      <c r="BQ25" s="122"/>
      <c r="BR25" s="122"/>
      <c r="BS25" s="122"/>
      <c r="BT25" s="122"/>
      <c r="BU25" s="122"/>
      <c r="BV25" s="122"/>
      <c r="BW25" s="122"/>
      <c r="BX25" s="122"/>
      <c r="BY25" s="122"/>
      <c r="BZ25" s="122"/>
      <c r="CA25" s="122"/>
      <c r="CB25" s="122"/>
      <c r="CC25" s="122"/>
      <c r="CD25" s="122"/>
      <c r="CE25" s="122"/>
      <c r="CF25" s="122"/>
      <c r="CG25" s="122"/>
      <c r="CH25" s="122"/>
      <c r="CI25" s="122"/>
      <c r="CJ25" s="122"/>
      <c r="CK25" s="122"/>
      <c r="CL25" s="122"/>
      <c r="CM25" s="122"/>
      <c r="CN25" s="122"/>
      <c r="CO25" s="122"/>
      <c r="CP25" s="122"/>
      <c r="CQ25" s="122"/>
      <c r="CR25" s="122"/>
      <c r="CS25" s="122"/>
      <c r="CT25" s="56"/>
    </row>
    <row r="26" s="45" customFormat="1" ht="16.5" customHeight="1" spans="1:98">
      <c r="A26" s="124"/>
      <c r="B26" s="119"/>
      <c r="C26" s="120" t="s">
        <v>154</v>
      </c>
      <c r="D26" s="121">
        <v>54.89</v>
      </c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  <c r="AV26" s="122"/>
      <c r="AW26" s="122"/>
      <c r="AX26" s="122"/>
      <c r="AY26" s="122"/>
      <c r="AZ26" s="122"/>
      <c r="BA26" s="122"/>
      <c r="BB26" s="122"/>
      <c r="BC26" s="122"/>
      <c r="BD26" s="122"/>
      <c r="BE26" s="122"/>
      <c r="BF26" s="122"/>
      <c r="BG26" s="122"/>
      <c r="BH26" s="122"/>
      <c r="BI26" s="122"/>
      <c r="BJ26" s="122"/>
      <c r="BK26" s="122"/>
      <c r="BL26" s="122"/>
      <c r="BM26" s="122"/>
      <c r="BN26" s="122"/>
      <c r="BO26" s="122"/>
      <c r="BP26" s="122"/>
      <c r="BQ26" s="122"/>
      <c r="BR26" s="122"/>
      <c r="BS26" s="122"/>
      <c r="BT26" s="122"/>
      <c r="BU26" s="122"/>
      <c r="BV26" s="122"/>
      <c r="BW26" s="122"/>
      <c r="BX26" s="122"/>
      <c r="BY26" s="122"/>
      <c r="BZ26" s="122"/>
      <c r="CA26" s="122"/>
      <c r="CB26" s="122"/>
      <c r="CC26" s="122"/>
      <c r="CD26" s="122"/>
      <c r="CE26" s="122"/>
      <c r="CF26" s="122"/>
      <c r="CG26" s="122"/>
      <c r="CH26" s="122"/>
      <c r="CI26" s="122"/>
      <c r="CJ26" s="122"/>
      <c r="CK26" s="122"/>
      <c r="CL26" s="122"/>
      <c r="CM26" s="122"/>
      <c r="CN26" s="122"/>
      <c r="CO26" s="122"/>
      <c r="CP26" s="122"/>
      <c r="CQ26" s="122"/>
      <c r="CR26" s="122"/>
      <c r="CS26" s="122"/>
      <c r="CT26" s="56"/>
    </row>
    <row r="27" s="45" customFormat="1" ht="16.5" customHeight="1" spans="1:98">
      <c r="A27" s="124"/>
      <c r="B27" s="119"/>
      <c r="C27" s="120" t="s">
        <v>155</v>
      </c>
      <c r="D27" s="121">
        <v>0</v>
      </c>
      <c r="E27" s="122">
        <v>0</v>
      </c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2"/>
      <c r="AS27" s="122"/>
      <c r="AT27" s="122"/>
      <c r="AU27" s="122"/>
      <c r="AV27" s="122"/>
      <c r="AW27" s="122"/>
      <c r="AX27" s="122"/>
      <c r="AY27" s="122"/>
      <c r="AZ27" s="122"/>
      <c r="BA27" s="122"/>
      <c r="BB27" s="122"/>
      <c r="BC27" s="122"/>
      <c r="BD27" s="122"/>
      <c r="BE27" s="122"/>
      <c r="BF27" s="122"/>
      <c r="BG27" s="122"/>
      <c r="BH27" s="122"/>
      <c r="BI27" s="122"/>
      <c r="BJ27" s="122"/>
      <c r="BK27" s="122"/>
      <c r="BL27" s="122"/>
      <c r="BM27" s="122"/>
      <c r="BN27" s="122"/>
      <c r="BO27" s="122"/>
      <c r="BP27" s="122"/>
      <c r="BQ27" s="122"/>
      <c r="BR27" s="122"/>
      <c r="BS27" s="122"/>
      <c r="BT27" s="122"/>
      <c r="BU27" s="122"/>
      <c r="BV27" s="122"/>
      <c r="BW27" s="122"/>
      <c r="BX27" s="122"/>
      <c r="BY27" s="122"/>
      <c r="BZ27" s="122"/>
      <c r="CA27" s="122"/>
      <c r="CB27" s="122"/>
      <c r="CC27" s="122"/>
      <c r="CD27" s="122"/>
      <c r="CE27" s="122"/>
      <c r="CF27" s="122"/>
      <c r="CG27" s="122"/>
      <c r="CH27" s="122"/>
      <c r="CI27" s="122"/>
      <c r="CJ27" s="122"/>
      <c r="CK27" s="122"/>
      <c r="CL27" s="122"/>
      <c r="CM27" s="122"/>
      <c r="CN27" s="122"/>
      <c r="CO27" s="122"/>
      <c r="CP27" s="122"/>
      <c r="CQ27" s="122"/>
      <c r="CR27" s="122"/>
      <c r="CS27" s="122"/>
      <c r="CT27" s="56"/>
    </row>
    <row r="28" s="45" customFormat="1" ht="16.5" customHeight="1" spans="1:98">
      <c r="A28" s="124"/>
      <c r="B28" s="119"/>
      <c r="C28" s="120" t="s">
        <v>156</v>
      </c>
      <c r="D28" s="121">
        <v>0</v>
      </c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  <c r="AV28" s="122"/>
      <c r="AW28" s="122"/>
      <c r="AX28" s="122"/>
      <c r="AY28" s="122"/>
      <c r="AZ28" s="122"/>
      <c r="BA28" s="122"/>
      <c r="BB28" s="122"/>
      <c r="BC28" s="122"/>
      <c r="BD28" s="122"/>
      <c r="BE28" s="122"/>
      <c r="BF28" s="122"/>
      <c r="BG28" s="122"/>
      <c r="BH28" s="122"/>
      <c r="BI28" s="122"/>
      <c r="BJ28" s="122"/>
      <c r="BK28" s="122"/>
      <c r="BL28" s="122"/>
      <c r="BM28" s="122"/>
      <c r="BN28" s="122"/>
      <c r="BO28" s="122"/>
      <c r="BP28" s="122"/>
      <c r="BQ28" s="122"/>
      <c r="BR28" s="122"/>
      <c r="BS28" s="122"/>
      <c r="BT28" s="122"/>
      <c r="BU28" s="122"/>
      <c r="BV28" s="122"/>
      <c r="BW28" s="122"/>
      <c r="BX28" s="122"/>
      <c r="BY28" s="122"/>
      <c r="BZ28" s="122"/>
      <c r="CA28" s="122"/>
      <c r="CB28" s="122"/>
      <c r="CC28" s="122"/>
      <c r="CD28" s="122"/>
      <c r="CE28" s="122"/>
      <c r="CF28" s="122"/>
      <c r="CG28" s="122"/>
      <c r="CH28" s="122"/>
      <c r="CI28" s="122"/>
      <c r="CJ28" s="122"/>
      <c r="CK28" s="122"/>
      <c r="CL28" s="122"/>
      <c r="CM28" s="122"/>
      <c r="CN28" s="122"/>
      <c r="CO28" s="122"/>
      <c r="CP28" s="122"/>
      <c r="CQ28" s="122"/>
      <c r="CR28" s="122"/>
      <c r="CS28" s="122"/>
      <c r="CT28" s="56"/>
    </row>
    <row r="29" s="45" customFormat="1" ht="16.5" customHeight="1" spans="1:98">
      <c r="A29" s="124"/>
      <c r="B29" s="119"/>
      <c r="C29" s="126" t="s">
        <v>157</v>
      </c>
      <c r="D29" s="121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122"/>
      <c r="BA29" s="122"/>
      <c r="BB29" s="122"/>
      <c r="BC29" s="122"/>
      <c r="BD29" s="122"/>
      <c r="BE29" s="122"/>
      <c r="BF29" s="122"/>
      <c r="BG29" s="122"/>
      <c r="BH29" s="122"/>
      <c r="BI29" s="122"/>
      <c r="BJ29" s="122"/>
      <c r="BK29" s="122"/>
      <c r="BL29" s="122"/>
      <c r="BM29" s="122"/>
      <c r="BN29" s="122"/>
      <c r="BO29" s="122"/>
      <c r="BP29" s="122"/>
      <c r="BQ29" s="122"/>
      <c r="BR29" s="122"/>
      <c r="BS29" s="122"/>
      <c r="BT29" s="122"/>
      <c r="BU29" s="122"/>
      <c r="BV29" s="122"/>
      <c r="BW29" s="122"/>
      <c r="BX29" s="122"/>
      <c r="BY29" s="122"/>
      <c r="BZ29" s="122"/>
      <c r="CA29" s="122"/>
      <c r="CB29" s="122"/>
      <c r="CC29" s="122"/>
      <c r="CD29" s="122"/>
      <c r="CE29" s="122"/>
      <c r="CF29" s="122"/>
      <c r="CG29" s="122"/>
      <c r="CH29" s="122"/>
      <c r="CI29" s="122"/>
      <c r="CJ29" s="122"/>
      <c r="CK29" s="122"/>
      <c r="CL29" s="122"/>
      <c r="CM29" s="122"/>
      <c r="CN29" s="122"/>
      <c r="CO29" s="122"/>
      <c r="CP29" s="122"/>
      <c r="CQ29" s="122"/>
      <c r="CR29" s="122"/>
      <c r="CS29" s="122"/>
      <c r="CT29" s="56"/>
    </row>
    <row r="30" s="45" customFormat="1" ht="16.5" customHeight="1" spans="1:98">
      <c r="A30" s="124"/>
      <c r="B30" s="119"/>
      <c r="C30" s="120" t="s">
        <v>158</v>
      </c>
      <c r="D30" s="121">
        <v>0</v>
      </c>
      <c r="E30" s="122">
        <v>0</v>
      </c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  <c r="AZ30" s="122"/>
      <c r="BA30" s="122"/>
      <c r="BB30" s="122"/>
      <c r="BC30" s="122"/>
      <c r="BD30" s="122"/>
      <c r="BE30" s="122"/>
      <c r="BF30" s="122"/>
      <c r="BG30" s="122"/>
      <c r="BH30" s="122"/>
      <c r="BI30" s="122"/>
      <c r="BJ30" s="122"/>
      <c r="BK30" s="122"/>
      <c r="BL30" s="122"/>
      <c r="BM30" s="122"/>
      <c r="BN30" s="122"/>
      <c r="BO30" s="122"/>
      <c r="BP30" s="122"/>
      <c r="BQ30" s="122"/>
      <c r="BR30" s="122"/>
      <c r="BS30" s="122"/>
      <c r="BT30" s="122"/>
      <c r="BU30" s="122"/>
      <c r="BV30" s="122"/>
      <c r="BW30" s="122"/>
      <c r="BX30" s="122"/>
      <c r="BY30" s="122"/>
      <c r="BZ30" s="122"/>
      <c r="CA30" s="122"/>
      <c r="CB30" s="122"/>
      <c r="CC30" s="122"/>
      <c r="CD30" s="122"/>
      <c r="CE30" s="122"/>
      <c r="CF30" s="122"/>
      <c r="CG30" s="122"/>
      <c r="CH30" s="122"/>
      <c r="CI30" s="122"/>
      <c r="CJ30" s="122"/>
      <c r="CK30" s="122"/>
      <c r="CL30" s="122"/>
      <c r="CM30" s="122"/>
      <c r="CN30" s="122"/>
      <c r="CO30" s="122"/>
      <c r="CP30" s="122"/>
      <c r="CQ30" s="122"/>
      <c r="CR30" s="122"/>
      <c r="CS30" s="122"/>
      <c r="CT30" s="56"/>
    </row>
    <row r="31" s="45" customFormat="1" ht="16.5" customHeight="1" spans="1:98">
      <c r="A31" s="124"/>
      <c r="B31" s="119"/>
      <c r="C31" s="120" t="s">
        <v>159</v>
      </c>
      <c r="D31" s="121">
        <v>0</v>
      </c>
      <c r="E31" s="122">
        <v>0</v>
      </c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22"/>
      <c r="BD31" s="122"/>
      <c r="BE31" s="122"/>
      <c r="BF31" s="122"/>
      <c r="BG31" s="122"/>
      <c r="BH31" s="122"/>
      <c r="BI31" s="122"/>
      <c r="BJ31" s="122"/>
      <c r="BK31" s="122"/>
      <c r="BL31" s="122"/>
      <c r="BM31" s="122"/>
      <c r="BN31" s="122"/>
      <c r="BO31" s="122"/>
      <c r="BP31" s="122"/>
      <c r="BQ31" s="122"/>
      <c r="BR31" s="122"/>
      <c r="BS31" s="122"/>
      <c r="BT31" s="122"/>
      <c r="BU31" s="122"/>
      <c r="BV31" s="122"/>
      <c r="BW31" s="122"/>
      <c r="BX31" s="122"/>
      <c r="BY31" s="122"/>
      <c r="BZ31" s="122"/>
      <c r="CA31" s="122"/>
      <c r="CB31" s="122"/>
      <c r="CC31" s="122"/>
      <c r="CD31" s="122"/>
      <c r="CE31" s="122"/>
      <c r="CF31" s="122"/>
      <c r="CG31" s="122"/>
      <c r="CH31" s="122"/>
      <c r="CI31" s="122"/>
      <c r="CJ31" s="122"/>
      <c r="CK31" s="122"/>
      <c r="CL31" s="122"/>
      <c r="CM31" s="122"/>
      <c r="CN31" s="122"/>
      <c r="CO31" s="122"/>
      <c r="CP31" s="122"/>
      <c r="CQ31" s="122"/>
      <c r="CR31" s="122"/>
      <c r="CS31" s="122"/>
      <c r="CT31" s="56"/>
    </row>
    <row r="32" s="45" customFormat="1" ht="16.5" customHeight="1" spans="1:98">
      <c r="A32" s="124"/>
      <c r="B32" s="119"/>
      <c r="C32" s="120" t="s">
        <v>160</v>
      </c>
      <c r="D32" s="121">
        <v>0</v>
      </c>
      <c r="E32" s="122">
        <v>0</v>
      </c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122"/>
      <c r="BD32" s="122"/>
      <c r="BE32" s="122"/>
      <c r="BF32" s="122"/>
      <c r="BG32" s="122"/>
      <c r="BH32" s="122"/>
      <c r="BI32" s="122"/>
      <c r="BJ32" s="122"/>
      <c r="BK32" s="122"/>
      <c r="BL32" s="122"/>
      <c r="BM32" s="122"/>
      <c r="BN32" s="122"/>
      <c r="BO32" s="122"/>
      <c r="BP32" s="122"/>
      <c r="BQ32" s="122"/>
      <c r="BR32" s="122"/>
      <c r="BS32" s="122"/>
      <c r="BT32" s="122"/>
      <c r="BU32" s="122"/>
      <c r="BV32" s="122"/>
      <c r="BW32" s="122"/>
      <c r="BX32" s="122"/>
      <c r="BY32" s="122"/>
      <c r="BZ32" s="122"/>
      <c r="CA32" s="122"/>
      <c r="CB32" s="122"/>
      <c r="CC32" s="122"/>
      <c r="CD32" s="122"/>
      <c r="CE32" s="122"/>
      <c r="CF32" s="122"/>
      <c r="CG32" s="122"/>
      <c r="CH32" s="122"/>
      <c r="CI32" s="122"/>
      <c r="CJ32" s="122"/>
      <c r="CK32" s="122"/>
      <c r="CL32" s="122"/>
      <c r="CM32" s="122"/>
      <c r="CN32" s="122"/>
      <c r="CO32" s="122"/>
      <c r="CP32" s="122"/>
      <c r="CQ32" s="122"/>
      <c r="CR32" s="122"/>
      <c r="CS32" s="122"/>
      <c r="CT32" s="56"/>
    </row>
    <row r="33" s="45" customFormat="1" ht="16.5" customHeight="1" spans="1:98">
      <c r="A33" s="124"/>
      <c r="B33" s="119"/>
      <c r="C33" s="120" t="s">
        <v>161</v>
      </c>
      <c r="D33" s="121">
        <v>0</v>
      </c>
      <c r="E33" s="122">
        <v>0</v>
      </c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2"/>
      <c r="BC33" s="122"/>
      <c r="BD33" s="122"/>
      <c r="BE33" s="122"/>
      <c r="BF33" s="122"/>
      <c r="BG33" s="122"/>
      <c r="BH33" s="122"/>
      <c r="BI33" s="122"/>
      <c r="BJ33" s="122"/>
      <c r="BK33" s="122"/>
      <c r="BL33" s="122"/>
      <c r="BM33" s="122"/>
      <c r="BN33" s="122"/>
      <c r="BO33" s="122"/>
      <c r="BP33" s="122"/>
      <c r="BQ33" s="122"/>
      <c r="BR33" s="122"/>
      <c r="BS33" s="122"/>
      <c r="BT33" s="122"/>
      <c r="BU33" s="122"/>
      <c r="BV33" s="122"/>
      <c r="BW33" s="122"/>
      <c r="BX33" s="122"/>
      <c r="BY33" s="122"/>
      <c r="BZ33" s="122"/>
      <c r="CA33" s="122"/>
      <c r="CB33" s="122"/>
      <c r="CC33" s="122"/>
      <c r="CD33" s="122"/>
      <c r="CE33" s="122"/>
      <c r="CF33" s="122"/>
      <c r="CG33" s="122"/>
      <c r="CH33" s="122"/>
      <c r="CI33" s="122"/>
      <c r="CJ33" s="122"/>
      <c r="CK33" s="122"/>
      <c r="CL33" s="122"/>
      <c r="CM33" s="122"/>
      <c r="CN33" s="122"/>
      <c r="CO33" s="122"/>
      <c r="CP33" s="122"/>
      <c r="CQ33" s="122"/>
      <c r="CR33" s="122"/>
      <c r="CS33" s="122"/>
      <c r="CT33" s="56"/>
    </row>
    <row r="34" s="45" customFormat="1" ht="16.5" customHeight="1" spans="1:98">
      <c r="A34" s="124"/>
      <c r="B34" s="119"/>
      <c r="C34" s="120" t="s">
        <v>162</v>
      </c>
      <c r="D34" s="121">
        <v>0</v>
      </c>
      <c r="E34" s="122">
        <v>0</v>
      </c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56"/>
    </row>
    <row r="35" ht="16.5" customHeight="1" spans="1:97">
      <c r="A35" s="116" t="s">
        <v>163</v>
      </c>
      <c r="B35" s="86">
        <f>B6</f>
        <v>896.91</v>
      </c>
      <c r="C35" s="63" t="s">
        <v>164</v>
      </c>
      <c r="D35" s="121">
        <f>D6</f>
        <v>896.91</v>
      </c>
      <c r="E35" s="49">
        <v>0</v>
      </c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</row>
    <row r="36" customHeight="1" spans="5:5">
      <c r="E36" s="46">
        <v>0</v>
      </c>
    </row>
  </sheetData>
  <sheetProtection formatCells="0" formatColumns="0" formatRows="0"/>
  <protectedRanges>
    <protectedRange sqref="D7:D34" name="区域2"/>
    <protectedRange sqref="B7:B9" name="区域1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8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C11" sqref="C11"/>
    </sheetView>
  </sheetViews>
  <sheetFormatPr defaultColWidth="9" defaultRowHeight="12.75" customHeight="1"/>
  <cols>
    <col min="1" max="1" width="41.847619047619" style="46" customWidth="1"/>
    <col min="2" max="2" width="14.4285714285714" style="46" customWidth="1"/>
    <col min="3" max="11" width="14.2857142857143" style="46" customWidth="1"/>
    <col min="12" max="13" width="6.84761904761905" style="46" customWidth="1"/>
  </cols>
  <sheetData>
    <row r="1" ht="24.75" customHeight="1" spans="1:1">
      <c r="A1" s="60" t="s">
        <v>31</v>
      </c>
    </row>
    <row r="2" ht="24.75" customHeight="1" spans="1:11">
      <c r="A2" s="48" t="s">
        <v>165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ht="24.75" customHeight="1" spans="11:11">
      <c r="K3" s="49" t="s">
        <v>33</v>
      </c>
    </row>
    <row r="4" ht="24.75" customHeight="1" spans="1:11">
      <c r="A4" s="62" t="s">
        <v>166</v>
      </c>
      <c r="B4" s="63" t="s">
        <v>111</v>
      </c>
      <c r="C4" s="63" t="s">
        <v>167</v>
      </c>
      <c r="D4" s="63"/>
      <c r="E4" s="63"/>
      <c r="F4" s="63" t="s">
        <v>168</v>
      </c>
      <c r="G4" s="63"/>
      <c r="H4" s="63"/>
      <c r="I4" s="63" t="s">
        <v>169</v>
      </c>
      <c r="J4" s="63"/>
      <c r="K4" s="64"/>
    </row>
    <row r="5" ht="24.75" customHeight="1" spans="1:11">
      <c r="A5" s="62"/>
      <c r="B5" s="63"/>
      <c r="C5" s="63" t="s">
        <v>111</v>
      </c>
      <c r="D5" s="63" t="s">
        <v>107</v>
      </c>
      <c r="E5" s="63" t="s">
        <v>108</v>
      </c>
      <c r="F5" s="63" t="s">
        <v>111</v>
      </c>
      <c r="G5" s="63" t="s">
        <v>107</v>
      </c>
      <c r="H5" s="63" t="s">
        <v>108</v>
      </c>
      <c r="I5" s="92" t="s">
        <v>111</v>
      </c>
      <c r="J5" s="92" t="s">
        <v>107</v>
      </c>
      <c r="K5" s="93" t="s">
        <v>108</v>
      </c>
    </row>
    <row r="6" ht="24.75" customHeight="1" spans="1:11">
      <c r="A6" s="62" t="s">
        <v>110</v>
      </c>
      <c r="B6" s="63">
        <v>1</v>
      </c>
      <c r="C6" s="63">
        <v>2</v>
      </c>
      <c r="D6" s="63">
        <v>3</v>
      </c>
      <c r="E6" s="63">
        <v>4</v>
      </c>
      <c r="F6" s="63">
        <v>2</v>
      </c>
      <c r="G6" s="63">
        <v>3</v>
      </c>
      <c r="H6" s="63">
        <v>4</v>
      </c>
      <c r="I6" s="63">
        <v>2</v>
      </c>
      <c r="J6" s="63">
        <v>3</v>
      </c>
      <c r="K6" s="64">
        <v>4</v>
      </c>
    </row>
    <row r="7" s="45" customFormat="1" ht="24.75" customHeight="1" spans="1:13">
      <c r="A7" s="94" t="s">
        <v>111</v>
      </c>
      <c r="B7" s="103">
        <f>C7+F7+I7</f>
        <v>896.91</v>
      </c>
      <c r="C7" s="103">
        <f>D7+E7</f>
        <v>896.91</v>
      </c>
      <c r="D7" s="103">
        <f>D8</f>
        <v>896.91</v>
      </c>
      <c r="E7" s="103"/>
      <c r="F7" s="103">
        <f>G7+H7</f>
        <v>0</v>
      </c>
      <c r="G7" s="103">
        <v>0</v>
      </c>
      <c r="H7" s="103">
        <v>0</v>
      </c>
      <c r="I7" s="103">
        <f>J7+K7</f>
        <v>0</v>
      </c>
      <c r="J7" s="103">
        <v>0</v>
      </c>
      <c r="K7" s="104">
        <v>0</v>
      </c>
      <c r="L7" s="56"/>
      <c r="M7" s="56"/>
    </row>
    <row r="8" ht="24.75" customHeight="1" spans="1:11">
      <c r="A8" s="94" t="s">
        <v>1</v>
      </c>
      <c r="B8" s="103">
        <f t="shared" ref="B8:B25" si="0">C8+F8+I8</f>
        <v>896.91</v>
      </c>
      <c r="C8" s="103">
        <f t="shared" ref="C8:C25" si="1">D8+E8</f>
        <v>896.91</v>
      </c>
      <c r="D8" s="103">
        <v>896.91</v>
      </c>
      <c r="E8" s="103">
        <v>0</v>
      </c>
      <c r="F8" s="103">
        <v>0</v>
      </c>
      <c r="G8" s="103"/>
      <c r="H8" s="103">
        <v>0</v>
      </c>
      <c r="I8" s="103">
        <f t="shared" ref="I8:I25" si="2">J8+K8</f>
        <v>0</v>
      </c>
      <c r="J8" s="103">
        <v>0</v>
      </c>
      <c r="K8" s="104"/>
    </row>
    <row r="9" ht="24.75" customHeight="1" spans="1:11">
      <c r="A9" s="97"/>
      <c r="B9" s="103">
        <f t="shared" si="0"/>
        <v>0</v>
      </c>
      <c r="C9" s="103">
        <f t="shared" si="1"/>
        <v>0</v>
      </c>
      <c r="D9" s="110"/>
      <c r="E9" s="110"/>
      <c r="F9" s="103">
        <f t="shared" ref="F8:F25" si="3">G9+H9</f>
        <v>0</v>
      </c>
      <c r="G9" s="110"/>
      <c r="H9" s="110"/>
      <c r="I9" s="103">
        <f t="shared" si="2"/>
        <v>0</v>
      </c>
      <c r="J9" s="110"/>
      <c r="K9" s="99"/>
    </row>
    <row r="10" ht="24.75" customHeight="1" spans="1:11">
      <c r="A10" s="97"/>
      <c r="B10" s="103">
        <f t="shared" si="0"/>
        <v>0</v>
      </c>
      <c r="C10" s="103">
        <f t="shared" si="1"/>
        <v>0</v>
      </c>
      <c r="D10" s="110"/>
      <c r="E10" s="110"/>
      <c r="F10" s="103">
        <f t="shared" si="3"/>
        <v>0</v>
      </c>
      <c r="G10" s="110"/>
      <c r="H10" s="110"/>
      <c r="I10" s="103">
        <f t="shared" si="2"/>
        <v>0</v>
      </c>
      <c r="J10" s="110"/>
      <c r="K10" s="99"/>
    </row>
    <row r="11" ht="24.75" customHeight="1" spans="1:11">
      <c r="A11" s="97"/>
      <c r="B11" s="103">
        <f t="shared" si="0"/>
        <v>0</v>
      </c>
      <c r="C11" s="103">
        <f t="shared" si="1"/>
        <v>0</v>
      </c>
      <c r="D11" s="110"/>
      <c r="E11" s="110"/>
      <c r="F11" s="103">
        <f t="shared" si="3"/>
        <v>0</v>
      </c>
      <c r="G11" s="110"/>
      <c r="H11" s="110"/>
      <c r="I11" s="103">
        <f t="shared" si="2"/>
        <v>0</v>
      </c>
      <c r="J11" s="110"/>
      <c r="K11" s="99"/>
    </row>
    <row r="12" ht="24.75" customHeight="1" spans="1:11">
      <c r="A12" s="97"/>
      <c r="B12" s="103">
        <f t="shared" si="0"/>
        <v>0</v>
      </c>
      <c r="C12" s="103">
        <f t="shared" si="1"/>
        <v>0</v>
      </c>
      <c r="D12" s="110"/>
      <c r="E12" s="110"/>
      <c r="F12" s="103">
        <f t="shared" si="3"/>
        <v>0</v>
      </c>
      <c r="G12" s="110"/>
      <c r="H12" s="110"/>
      <c r="I12" s="103">
        <f t="shared" si="2"/>
        <v>0</v>
      </c>
      <c r="J12" s="110"/>
      <c r="K12" s="99"/>
    </row>
    <row r="13" ht="24.75" customHeight="1" spans="1:11">
      <c r="A13" s="97"/>
      <c r="B13" s="103">
        <f t="shared" si="0"/>
        <v>0</v>
      </c>
      <c r="C13" s="103">
        <f t="shared" si="1"/>
        <v>0</v>
      </c>
      <c r="D13" s="110"/>
      <c r="E13" s="110"/>
      <c r="F13" s="103">
        <f t="shared" si="3"/>
        <v>0</v>
      </c>
      <c r="G13" s="110"/>
      <c r="H13" s="110"/>
      <c r="I13" s="103">
        <f t="shared" si="2"/>
        <v>0</v>
      </c>
      <c r="J13" s="110"/>
      <c r="K13" s="99"/>
    </row>
    <row r="14" ht="24.75" customHeight="1" spans="1:11">
      <c r="A14" s="97"/>
      <c r="B14" s="103">
        <f t="shared" si="0"/>
        <v>0</v>
      </c>
      <c r="C14" s="103">
        <f t="shared" si="1"/>
        <v>0</v>
      </c>
      <c r="D14" s="110"/>
      <c r="E14" s="110"/>
      <c r="F14" s="103">
        <f t="shared" si="3"/>
        <v>0</v>
      </c>
      <c r="G14" s="110"/>
      <c r="H14" s="110"/>
      <c r="I14" s="103">
        <f t="shared" si="2"/>
        <v>0</v>
      </c>
      <c r="J14" s="110"/>
      <c r="K14" s="99"/>
    </row>
    <row r="15" ht="24.75" customHeight="1" spans="1:11">
      <c r="A15" s="97"/>
      <c r="B15" s="103">
        <f t="shared" si="0"/>
        <v>0</v>
      </c>
      <c r="C15" s="103">
        <f t="shared" si="1"/>
        <v>0</v>
      </c>
      <c r="D15" s="110"/>
      <c r="E15" s="110"/>
      <c r="F15" s="103">
        <f t="shared" si="3"/>
        <v>0</v>
      </c>
      <c r="G15" s="110"/>
      <c r="H15" s="110"/>
      <c r="I15" s="103">
        <f t="shared" si="2"/>
        <v>0</v>
      </c>
      <c r="J15" s="110"/>
      <c r="K15" s="99"/>
    </row>
    <row r="16" ht="24.75" customHeight="1" spans="1:11">
      <c r="A16" s="97"/>
      <c r="B16" s="103">
        <f t="shared" si="0"/>
        <v>0</v>
      </c>
      <c r="C16" s="103">
        <f t="shared" si="1"/>
        <v>0</v>
      </c>
      <c r="D16" s="110"/>
      <c r="E16" s="110"/>
      <c r="F16" s="103">
        <f t="shared" si="3"/>
        <v>0</v>
      </c>
      <c r="G16" s="110"/>
      <c r="H16" s="110"/>
      <c r="I16" s="103">
        <f t="shared" si="2"/>
        <v>0</v>
      </c>
      <c r="J16" s="110"/>
      <c r="K16" s="99"/>
    </row>
    <row r="17" ht="24.75" customHeight="1" spans="1:11">
      <c r="A17" s="97"/>
      <c r="B17" s="103">
        <f t="shared" si="0"/>
        <v>0</v>
      </c>
      <c r="C17" s="103">
        <f t="shared" si="1"/>
        <v>0</v>
      </c>
      <c r="D17" s="110"/>
      <c r="E17" s="110"/>
      <c r="F17" s="103">
        <f t="shared" si="3"/>
        <v>0</v>
      </c>
      <c r="G17" s="110"/>
      <c r="H17" s="110"/>
      <c r="I17" s="103">
        <f t="shared" si="2"/>
        <v>0</v>
      </c>
      <c r="J17" s="110"/>
      <c r="K17" s="99"/>
    </row>
    <row r="18" ht="24.75" customHeight="1" spans="1:11">
      <c r="A18" s="97"/>
      <c r="B18" s="103">
        <f t="shared" si="0"/>
        <v>0</v>
      </c>
      <c r="C18" s="103">
        <f t="shared" si="1"/>
        <v>0</v>
      </c>
      <c r="D18" s="110"/>
      <c r="E18" s="110"/>
      <c r="F18" s="103">
        <f t="shared" si="3"/>
        <v>0</v>
      </c>
      <c r="G18" s="110"/>
      <c r="H18" s="110"/>
      <c r="I18" s="103">
        <f t="shared" si="2"/>
        <v>0</v>
      </c>
      <c r="J18" s="110"/>
      <c r="K18" s="99"/>
    </row>
    <row r="19" ht="24.75" customHeight="1" spans="1:11">
      <c r="A19" s="97"/>
      <c r="B19" s="103">
        <f t="shared" si="0"/>
        <v>0</v>
      </c>
      <c r="C19" s="103">
        <f t="shared" si="1"/>
        <v>0</v>
      </c>
      <c r="D19" s="110"/>
      <c r="E19" s="110"/>
      <c r="F19" s="103">
        <f t="shared" si="3"/>
        <v>0</v>
      </c>
      <c r="G19" s="110"/>
      <c r="H19" s="110"/>
      <c r="I19" s="103">
        <f t="shared" si="2"/>
        <v>0</v>
      </c>
      <c r="J19" s="110"/>
      <c r="K19" s="99"/>
    </row>
    <row r="20" ht="24.75" customHeight="1" spans="1:11">
      <c r="A20" s="97"/>
      <c r="B20" s="103">
        <f t="shared" si="0"/>
        <v>0</v>
      </c>
      <c r="C20" s="103">
        <f t="shared" si="1"/>
        <v>0</v>
      </c>
      <c r="D20" s="110"/>
      <c r="E20" s="110"/>
      <c r="F20" s="103">
        <f t="shared" si="3"/>
        <v>0</v>
      </c>
      <c r="G20" s="110"/>
      <c r="H20" s="110"/>
      <c r="I20" s="103">
        <f t="shared" si="2"/>
        <v>0</v>
      </c>
      <c r="J20" s="110"/>
      <c r="K20" s="99"/>
    </row>
    <row r="21" ht="24.75" customHeight="1" spans="1:11">
      <c r="A21" s="97"/>
      <c r="B21" s="103">
        <f t="shared" si="0"/>
        <v>0</v>
      </c>
      <c r="C21" s="103">
        <f t="shared" si="1"/>
        <v>0</v>
      </c>
      <c r="D21" s="110"/>
      <c r="E21" s="110"/>
      <c r="F21" s="103">
        <f t="shared" si="3"/>
        <v>0</v>
      </c>
      <c r="G21" s="110"/>
      <c r="H21" s="110"/>
      <c r="I21" s="103">
        <f t="shared" si="2"/>
        <v>0</v>
      </c>
      <c r="J21" s="110"/>
      <c r="K21" s="99"/>
    </row>
    <row r="22" ht="24.75" customHeight="1" spans="1:11">
      <c r="A22" s="97"/>
      <c r="B22" s="103">
        <f t="shared" si="0"/>
        <v>0</v>
      </c>
      <c r="C22" s="103">
        <f t="shared" si="1"/>
        <v>0</v>
      </c>
      <c r="D22" s="110"/>
      <c r="E22" s="110"/>
      <c r="F22" s="103">
        <f t="shared" si="3"/>
        <v>0</v>
      </c>
      <c r="G22" s="110"/>
      <c r="H22" s="110"/>
      <c r="I22" s="103">
        <f t="shared" si="2"/>
        <v>0</v>
      </c>
      <c r="J22" s="110"/>
      <c r="K22" s="99"/>
    </row>
    <row r="23" ht="24.75" customHeight="1" spans="1:11">
      <c r="A23" s="97"/>
      <c r="B23" s="103">
        <f t="shared" si="0"/>
        <v>0</v>
      </c>
      <c r="C23" s="103">
        <f t="shared" si="1"/>
        <v>0</v>
      </c>
      <c r="D23" s="110"/>
      <c r="E23" s="110"/>
      <c r="F23" s="103">
        <f t="shared" si="3"/>
        <v>0</v>
      </c>
      <c r="G23" s="110"/>
      <c r="H23" s="110"/>
      <c r="I23" s="103">
        <f t="shared" si="2"/>
        <v>0</v>
      </c>
      <c r="J23" s="110"/>
      <c r="K23" s="99"/>
    </row>
    <row r="24" ht="24.75" customHeight="1" spans="1:11">
      <c r="A24" s="97"/>
      <c r="B24" s="103">
        <f t="shared" si="0"/>
        <v>0</v>
      </c>
      <c r="C24" s="103">
        <f t="shared" si="1"/>
        <v>0</v>
      </c>
      <c r="D24" s="110"/>
      <c r="E24" s="110"/>
      <c r="F24" s="103">
        <f t="shared" si="3"/>
        <v>0</v>
      </c>
      <c r="G24" s="110"/>
      <c r="H24" s="110"/>
      <c r="I24" s="103">
        <f t="shared" si="2"/>
        <v>0</v>
      </c>
      <c r="J24" s="110"/>
      <c r="K24" s="99"/>
    </row>
    <row r="25" ht="24.75" customHeight="1" spans="1:11">
      <c r="A25" s="97"/>
      <c r="B25" s="103">
        <f t="shared" si="0"/>
        <v>0</v>
      </c>
      <c r="C25" s="103">
        <f t="shared" si="1"/>
        <v>0</v>
      </c>
      <c r="D25" s="110"/>
      <c r="E25" s="110"/>
      <c r="F25" s="103">
        <f t="shared" si="3"/>
        <v>0</v>
      </c>
      <c r="G25" s="110"/>
      <c r="H25" s="110"/>
      <c r="I25" s="103">
        <f t="shared" si="2"/>
        <v>0</v>
      </c>
      <c r="J25" s="110"/>
      <c r="K25" s="99"/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1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showGridLines="0" showZeros="0" workbookViewId="0">
      <selection activeCell="D7" sqref="D7"/>
    </sheetView>
  </sheetViews>
  <sheetFormatPr defaultColWidth="9" defaultRowHeight="12.75" customHeight="1" outlineLevelCol="6"/>
  <cols>
    <col min="1" max="1" width="18" style="46" customWidth="1"/>
    <col min="2" max="2" width="32.4285714285714" style="46" customWidth="1"/>
    <col min="3" max="5" width="17.847619047619" style="46" customWidth="1"/>
    <col min="6" max="7" width="6.84761904761905" style="46" customWidth="1"/>
  </cols>
  <sheetData>
    <row r="1" ht="24.75" customHeight="1" spans="1:2">
      <c r="A1" s="60" t="s">
        <v>31</v>
      </c>
      <c r="B1" s="61"/>
    </row>
    <row r="2" ht="24.75" customHeight="1" spans="1:5">
      <c r="A2" s="48" t="s">
        <v>170</v>
      </c>
      <c r="B2" s="48"/>
      <c r="C2" s="48"/>
      <c r="D2" s="48"/>
      <c r="E2" s="48"/>
    </row>
    <row r="3" ht="24.75" customHeight="1" spans="5:5">
      <c r="E3" s="49" t="s">
        <v>33</v>
      </c>
    </row>
    <row r="4" ht="24.75" customHeight="1" spans="1:5">
      <c r="A4" s="62" t="s">
        <v>105</v>
      </c>
      <c r="B4" s="63"/>
      <c r="C4" s="62" t="s">
        <v>167</v>
      </c>
      <c r="D4" s="63"/>
      <c r="E4" s="64"/>
    </row>
    <row r="5" ht="24.75" customHeight="1" spans="1:5">
      <c r="A5" s="62" t="s">
        <v>171</v>
      </c>
      <c r="B5" s="63" t="s">
        <v>172</v>
      </c>
      <c r="C5" s="92" t="s">
        <v>111</v>
      </c>
      <c r="D5" s="92" t="s">
        <v>107</v>
      </c>
      <c r="E5" s="93" t="s">
        <v>108</v>
      </c>
    </row>
    <row r="6" ht="24.75" customHeight="1" spans="1:5">
      <c r="A6" s="62" t="s">
        <v>110</v>
      </c>
      <c r="B6" s="63" t="s">
        <v>110</v>
      </c>
      <c r="C6" s="63">
        <v>1</v>
      </c>
      <c r="D6" s="63">
        <v>2</v>
      </c>
      <c r="E6" s="64">
        <v>3</v>
      </c>
    </row>
    <row r="7" s="45" customFormat="1" ht="24.75" customHeight="1" spans="1:7">
      <c r="A7" s="94"/>
      <c r="B7" s="102" t="s">
        <v>111</v>
      </c>
      <c r="C7" s="103">
        <v>896.91</v>
      </c>
      <c r="D7" s="103">
        <v>896.91</v>
      </c>
      <c r="E7" s="104"/>
      <c r="F7" s="56"/>
      <c r="G7" s="56"/>
    </row>
    <row r="8" ht="24.75" customHeight="1" spans="1:5">
      <c r="A8" s="94" t="s">
        <v>173</v>
      </c>
      <c r="B8" s="105" t="s">
        <v>112</v>
      </c>
      <c r="C8" s="95">
        <f t="shared" ref="C8:C22" si="0">SUM(D8:F8)</f>
        <v>724.22</v>
      </c>
      <c r="D8" s="106">
        <v>724.22</v>
      </c>
      <c r="E8" s="104"/>
    </row>
    <row r="9" ht="24.75" customHeight="1" spans="1:5">
      <c r="A9" s="94" t="s">
        <v>174</v>
      </c>
      <c r="B9" s="107" t="s">
        <v>113</v>
      </c>
      <c r="C9" s="95">
        <f t="shared" si="0"/>
        <v>724.22</v>
      </c>
      <c r="D9" s="106">
        <v>724.22</v>
      </c>
      <c r="E9" s="104"/>
    </row>
    <row r="10" ht="24.75" customHeight="1" spans="1:5">
      <c r="A10" s="97" t="s">
        <v>175</v>
      </c>
      <c r="B10" s="108" t="s">
        <v>114</v>
      </c>
      <c r="C10" s="95">
        <f t="shared" si="0"/>
        <v>724.22</v>
      </c>
      <c r="D10" s="106">
        <v>724.22</v>
      </c>
      <c r="E10" s="99"/>
    </row>
    <row r="11" ht="24.75" customHeight="1" spans="1:5">
      <c r="A11" s="94" t="s">
        <v>176</v>
      </c>
      <c r="B11" s="107" t="s">
        <v>115</v>
      </c>
      <c r="C11" s="95">
        <f t="shared" si="0"/>
        <v>78.47</v>
      </c>
      <c r="D11" s="98">
        <v>78.47</v>
      </c>
      <c r="E11" s="99"/>
    </row>
    <row r="12" ht="24.75" customHeight="1" spans="1:5">
      <c r="A12" s="94" t="s">
        <v>177</v>
      </c>
      <c r="B12" s="107" t="s">
        <v>116</v>
      </c>
      <c r="C12" s="95">
        <f t="shared" si="0"/>
        <v>73.18</v>
      </c>
      <c r="D12" s="98">
        <v>73.18</v>
      </c>
      <c r="E12" s="99"/>
    </row>
    <row r="13" ht="24.75" customHeight="1" spans="1:5">
      <c r="A13" s="97" t="s">
        <v>178</v>
      </c>
      <c r="B13" s="108" t="s">
        <v>117</v>
      </c>
      <c r="C13" s="95">
        <f t="shared" si="0"/>
        <v>73.18</v>
      </c>
      <c r="D13" s="98">
        <v>73.18</v>
      </c>
      <c r="E13" s="99"/>
    </row>
    <row r="14" ht="24.75" customHeight="1" spans="1:5">
      <c r="A14" s="94" t="s">
        <v>176</v>
      </c>
      <c r="B14" s="107" t="s">
        <v>118</v>
      </c>
      <c r="C14" s="95">
        <f t="shared" si="0"/>
        <v>5.29</v>
      </c>
      <c r="D14" s="98">
        <v>5.29</v>
      </c>
      <c r="E14" s="99"/>
    </row>
    <row r="15" ht="24.75" customHeight="1" spans="1:5">
      <c r="A15" s="97" t="s">
        <v>179</v>
      </c>
      <c r="B15" s="108" t="s">
        <v>119</v>
      </c>
      <c r="C15" s="95">
        <f t="shared" si="0"/>
        <v>5.29</v>
      </c>
      <c r="D15" s="98">
        <v>5.29</v>
      </c>
      <c r="E15" s="104"/>
    </row>
    <row r="16" ht="24.75" customHeight="1" spans="1:5">
      <c r="A16" s="94" t="s">
        <v>180</v>
      </c>
      <c r="B16" s="107" t="s">
        <v>120</v>
      </c>
      <c r="C16" s="95">
        <f t="shared" si="0"/>
        <v>39.33</v>
      </c>
      <c r="D16" s="98">
        <v>39.33</v>
      </c>
      <c r="E16" s="104"/>
    </row>
    <row r="17" ht="24.75" customHeight="1" spans="1:5">
      <c r="A17" s="94" t="s">
        <v>181</v>
      </c>
      <c r="B17" s="107" t="s">
        <v>121</v>
      </c>
      <c r="C17" s="95">
        <f t="shared" si="0"/>
        <v>39.33</v>
      </c>
      <c r="D17" s="98">
        <v>39.33</v>
      </c>
      <c r="E17" s="99"/>
    </row>
    <row r="18" ht="24.75" customHeight="1" spans="1:5">
      <c r="A18" s="97" t="s">
        <v>182</v>
      </c>
      <c r="B18" s="108" t="s">
        <v>122</v>
      </c>
      <c r="C18" s="95">
        <f t="shared" si="0"/>
        <v>39.33</v>
      </c>
      <c r="D18" s="98">
        <v>39.33</v>
      </c>
      <c r="E18" s="99"/>
    </row>
    <row r="19" ht="24.75" customHeight="1" spans="1:5">
      <c r="A19" s="97" t="s">
        <v>183</v>
      </c>
      <c r="B19" s="108" t="s">
        <v>123</v>
      </c>
      <c r="C19" s="95">
        <f t="shared" si="0"/>
        <v>39.33</v>
      </c>
      <c r="D19" s="98">
        <v>39.33</v>
      </c>
      <c r="E19" s="99"/>
    </row>
    <row r="20" ht="24.75" customHeight="1" spans="1:5">
      <c r="A20" s="94" t="s">
        <v>184</v>
      </c>
      <c r="B20" s="107" t="s">
        <v>124</v>
      </c>
      <c r="C20" s="95">
        <f t="shared" si="0"/>
        <v>54.89</v>
      </c>
      <c r="D20" s="98">
        <v>54.89</v>
      </c>
      <c r="E20" s="99"/>
    </row>
    <row r="21" ht="24.75" customHeight="1" spans="1:5">
      <c r="A21" s="94" t="s">
        <v>185</v>
      </c>
      <c r="B21" s="107" t="s">
        <v>125</v>
      </c>
      <c r="C21" s="95">
        <f t="shared" si="0"/>
        <v>54.89</v>
      </c>
      <c r="D21" s="98">
        <v>54.89</v>
      </c>
      <c r="E21" s="104"/>
    </row>
    <row r="22" ht="24.75" customHeight="1" spans="1:5">
      <c r="A22" s="97" t="s">
        <v>186</v>
      </c>
      <c r="B22" s="108" t="s">
        <v>126</v>
      </c>
      <c r="C22" s="95">
        <f t="shared" si="0"/>
        <v>54.89</v>
      </c>
      <c r="D22" s="98">
        <v>54.89</v>
      </c>
      <c r="E22" s="104"/>
    </row>
    <row r="23" ht="24.75" customHeight="1" spans="1:5">
      <c r="A23" s="97"/>
      <c r="B23" s="109"/>
      <c r="C23" s="110"/>
      <c r="D23" s="110"/>
      <c r="E23" s="99"/>
    </row>
    <row r="24" ht="24.75" customHeight="1" spans="1:5">
      <c r="A24" s="97"/>
      <c r="B24" s="109"/>
      <c r="C24" s="110"/>
      <c r="D24" s="110"/>
      <c r="E24" s="99"/>
    </row>
    <row r="25" ht="24.75" customHeight="1" spans="1:5">
      <c r="A25" s="97"/>
      <c r="B25" s="109"/>
      <c r="C25" s="110"/>
      <c r="D25" s="110"/>
      <c r="E25" s="99"/>
    </row>
    <row r="26" ht="24.75" customHeight="1" spans="1:5">
      <c r="A26" s="94"/>
      <c r="B26" s="102"/>
      <c r="C26" s="103"/>
      <c r="D26" s="103"/>
      <c r="E26" s="104"/>
    </row>
    <row r="27" ht="24.75" customHeight="1" spans="1:5">
      <c r="A27" s="94"/>
      <c r="B27" s="102"/>
      <c r="C27" s="103"/>
      <c r="D27" s="103"/>
      <c r="E27" s="104"/>
    </row>
    <row r="28" ht="24.75" customHeight="1" spans="1:5">
      <c r="A28" s="97"/>
      <c r="B28" s="109"/>
      <c r="C28" s="110"/>
      <c r="D28" s="110"/>
      <c r="E28" s="99"/>
    </row>
  </sheetData>
  <sheetProtection formatCells="0" formatColumns="0" formatRows="0"/>
  <protectedRanges>
    <protectedRange sqref="E8" name="区域3_1"/>
    <protectedRange sqref="D8:D11" name="区域3"/>
  </protectedRanges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64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1"/>
  <sheetViews>
    <sheetView showGridLines="0" showZeros="0" tabSelected="1" topLeftCell="A7" workbookViewId="0">
      <selection activeCell="B19" sqref="B19"/>
    </sheetView>
  </sheetViews>
  <sheetFormatPr defaultColWidth="9" defaultRowHeight="12.75" customHeight="1" outlineLevelCol="6"/>
  <cols>
    <col min="1" max="1" width="21.2857142857143" style="46" customWidth="1"/>
    <col min="2" max="2" width="43.7142857142857" style="46" customWidth="1"/>
    <col min="3" max="5" width="17.2857142857143" style="46" customWidth="1"/>
    <col min="6" max="7" width="6.84761904761905" style="46" customWidth="1"/>
  </cols>
  <sheetData>
    <row r="1" ht="24.75" customHeight="1" spans="1:2">
      <c r="A1" s="60" t="s">
        <v>31</v>
      </c>
      <c r="B1" s="61"/>
    </row>
    <row r="2" ht="24.75" customHeight="1" spans="1:5">
      <c r="A2" s="89" t="s">
        <v>187</v>
      </c>
      <c r="B2" s="89"/>
      <c r="C2" s="89"/>
      <c r="D2" s="89"/>
      <c r="E2" s="89"/>
    </row>
    <row r="3" ht="24.75" customHeight="1" spans="5:5">
      <c r="E3" s="49" t="s">
        <v>33</v>
      </c>
    </row>
    <row r="4" ht="24.75" customHeight="1" spans="1:5">
      <c r="A4" s="62" t="s">
        <v>188</v>
      </c>
      <c r="B4" s="63"/>
      <c r="C4" s="62" t="s">
        <v>189</v>
      </c>
      <c r="D4" s="63"/>
      <c r="E4" s="64"/>
    </row>
    <row r="5" ht="24.75" customHeight="1" spans="1:5">
      <c r="A5" s="90" t="s">
        <v>171</v>
      </c>
      <c r="B5" s="63" t="s">
        <v>172</v>
      </c>
      <c r="C5" s="91" t="s">
        <v>111</v>
      </c>
      <c r="D5" s="92" t="s">
        <v>190</v>
      </c>
      <c r="E5" s="93" t="s">
        <v>191</v>
      </c>
    </row>
    <row r="6" ht="24.75" customHeight="1" spans="1:5">
      <c r="A6" s="90" t="s">
        <v>110</v>
      </c>
      <c r="B6" s="63" t="s">
        <v>110</v>
      </c>
      <c r="C6" s="62">
        <v>1</v>
      </c>
      <c r="D6" s="63">
        <v>2</v>
      </c>
      <c r="E6" s="64">
        <v>3</v>
      </c>
    </row>
    <row r="7" s="45" customFormat="1" ht="25.5" customHeight="1" spans="1:7">
      <c r="A7" s="94"/>
      <c r="B7" s="66" t="s">
        <v>111</v>
      </c>
      <c r="C7" s="95">
        <f>D7+E7</f>
        <v>896.91</v>
      </c>
      <c r="D7" s="95">
        <f>SUM(D8,D19,D46)</f>
        <v>798.65</v>
      </c>
      <c r="E7" s="96">
        <f>SUM(E8,E19,E46)</f>
        <v>98.26</v>
      </c>
      <c r="F7" s="56"/>
      <c r="G7" s="56"/>
    </row>
    <row r="8" ht="25.5" customHeight="1" spans="1:5">
      <c r="A8" s="94" t="s">
        <v>192</v>
      </c>
      <c r="B8" s="66" t="s">
        <v>193</v>
      </c>
      <c r="C8" s="95">
        <f t="shared" ref="C8:C56" si="0">D8+E8</f>
        <v>794.62</v>
      </c>
      <c r="D8" s="95">
        <f t="shared" ref="D8:E8" si="1">SUM(D9:D18)</f>
        <v>794.62</v>
      </c>
      <c r="E8" s="96">
        <f t="shared" si="1"/>
        <v>0</v>
      </c>
    </row>
    <row r="9" ht="25.5" customHeight="1" spans="1:5">
      <c r="A9" s="97" t="s">
        <v>194</v>
      </c>
      <c r="B9" s="70" t="s">
        <v>195</v>
      </c>
      <c r="C9" s="95">
        <f t="shared" si="0"/>
        <v>218.95</v>
      </c>
      <c r="D9" s="98">
        <v>218.95</v>
      </c>
      <c r="E9" s="99"/>
    </row>
    <row r="10" ht="25.5" customHeight="1" spans="1:5">
      <c r="A10" s="97" t="s">
        <v>196</v>
      </c>
      <c r="B10" s="70" t="s">
        <v>197</v>
      </c>
      <c r="C10" s="95">
        <f t="shared" si="0"/>
        <v>127.01</v>
      </c>
      <c r="D10" s="98">
        <v>127.01</v>
      </c>
      <c r="E10" s="99"/>
    </row>
    <row r="11" ht="25.5" customHeight="1" spans="1:5">
      <c r="A11" s="97" t="s">
        <v>198</v>
      </c>
      <c r="B11" s="70" t="s">
        <v>199</v>
      </c>
      <c r="C11" s="95">
        <f t="shared" si="0"/>
        <v>145.71</v>
      </c>
      <c r="D11" s="98">
        <v>145.71</v>
      </c>
      <c r="E11" s="99"/>
    </row>
    <row r="12" ht="25.5" customHeight="1" spans="1:5">
      <c r="A12" s="97" t="s">
        <v>200</v>
      </c>
      <c r="B12" s="70" t="s">
        <v>201</v>
      </c>
      <c r="C12" s="95">
        <f t="shared" si="0"/>
        <v>130.26</v>
      </c>
      <c r="D12" s="98">
        <v>130.26</v>
      </c>
      <c r="E12" s="99"/>
    </row>
    <row r="13" ht="25.5" customHeight="1" spans="1:5">
      <c r="A13" s="97" t="s">
        <v>202</v>
      </c>
      <c r="B13" s="70" t="s">
        <v>203</v>
      </c>
      <c r="C13" s="95">
        <f t="shared" si="0"/>
        <v>73.18</v>
      </c>
      <c r="D13" s="98">
        <v>73.18</v>
      </c>
      <c r="E13" s="99"/>
    </row>
    <row r="14" ht="25.5" customHeight="1" spans="1:5">
      <c r="A14" s="97" t="s">
        <v>204</v>
      </c>
      <c r="B14" s="70" t="s">
        <v>205</v>
      </c>
      <c r="C14" s="95">
        <f t="shared" si="0"/>
        <v>0</v>
      </c>
      <c r="D14" s="98"/>
      <c r="E14" s="99"/>
    </row>
    <row r="15" ht="25.5" customHeight="1" spans="1:5">
      <c r="A15" s="97" t="s">
        <v>206</v>
      </c>
      <c r="B15" s="70" t="s">
        <v>207</v>
      </c>
      <c r="C15" s="95">
        <f t="shared" si="0"/>
        <v>37.04</v>
      </c>
      <c r="D15" s="98">
        <v>37.04</v>
      </c>
      <c r="E15" s="99"/>
    </row>
    <row r="16" ht="25.5" customHeight="1" spans="1:5">
      <c r="A16" s="97" t="s">
        <v>208</v>
      </c>
      <c r="B16" s="70" t="s">
        <v>209</v>
      </c>
      <c r="C16" s="95">
        <f t="shared" si="0"/>
        <v>0</v>
      </c>
      <c r="D16" s="98"/>
      <c r="E16" s="99"/>
    </row>
    <row r="17" ht="25.5" customHeight="1" spans="1:5">
      <c r="A17" s="97" t="s">
        <v>210</v>
      </c>
      <c r="B17" s="70" t="s">
        <v>211</v>
      </c>
      <c r="C17" s="95">
        <f t="shared" si="0"/>
        <v>7.58</v>
      </c>
      <c r="D17" s="98">
        <v>7.58</v>
      </c>
      <c r="E17" s="99"/>
    </row>
    <row r="18" ht="25.5" customHeight="1" spans="1:5">
      <c r="A18" s="97" t="s">
        <v>212</v>
      </c>
      <c r="B18" s="70" t="s">
        <v>213</v>
      </c>
      <c r="C18" s="95">
        <f t="shared" si="0"/>
        <v>54.89</v>
      </c>
      <c r="D18" s="98">
        <v>54.89</v>
      </c>
      <c r="E18" s="99"/>
    </row>
    <row r="19" ht="25.5" customHeight="1" spans="1:5">
      <c r="A19" s="94" t="s">
        <v>214</v>
      </c>
      <c r="B19" s="66" t="s">
        <v>215</v>
      </c>
      <c r="C19" s="95">
        <f t="shared" si="0"/>
        <v>98.26</v>
      </c>
      <c r="D19" s="95">
        <f>SUM(D20:D45)</f>
        <v>0</v>
      </c>
      <c r="E19" s="96">
        <f t="shared" ref="D19:E19" si="2">SUM(E20:E45)</f>
        <v>98.26</v>
      </c>
    </row>
    <row r="20" ht="25.5" customHeight="1" spans="1:5">
      <c r="A20" s="97" t="s">
        <v>216</v>
      </c>
      <c r="B20" s="70" t="s">
        <v>217</v>
      </c>
      <c r="C20" s="95">
        <f t="shared" si="0"/>
        <v>24.15</v>
      </c>
      <c r="D20" s="98"/>
      <c r="E20" s="99">
        <v>24.15</v>
      </c>
    </row>
    <row r="21" ht="25.5" customHeight="1" spans="1:5">
      <c r="A21" s="97" t="s">
        <v>218</v>
      </c>
      <c r="B21" s="70" t="s">
        <v>219</v>
      </c>
      <c r="C21" s="95"/>
      <c r="D21" s="98"/>
      <c r="E21" s="99">
        <v>7.8</v>
      </c>
    </row>
    <row r="22" ht="25.5" customHeight="1" spans="1:5">
      <c r="A22" s="97" t="s">
        <v>220</v>
      </c>
      <c r="B22" s="70" t="s">
        <v>221</v>
      </c>
      <c r="C22" s="95"/>
      <c r="D22" s="98"/>
      <c r="E22" s="99"/>
    </row>
    <row r="23" ht="25.5" customHeight="1" spans="1:5">
      <c r="A23" s="97" t="s">
        <v>222</v>
      </c>
      <c r="B23" s="70" t="s">
        <v>223</v>
      </c>
      <c r="C23" s="95"/>
      <c r="D23" s="98"/>
      <c r="E23" s="99">
        <v>0.1</v>
      </c>
    </row>
    <row r="24" ht="25.5" customHeight="1" spans="1:5">
      <c r="A24" s="97" t="s">
        <v>224</v>
      </c>
      <c r="B24" s="70" t="s">
        <v>225</v>
      </c>
      <c r="C24" s="95">
        <f t="shared" si="0"/>
        <v>1.8</v>
      </c>
      <c r="D24" s="98"/>
      <c r="E24" s="99">
        <v>1.8</v>
      </c>
    </row>
    <row r="25" ht="25.5" customHeight="1" spans="1:5">
      <c r="A25" s="97" t="s">
        <v>226</v>
      </c>
      <c r="B25" s="70" t="s">
        <v>227</v>
      </c>
      <c r="C25" s="95">
        <f t="shared" si="0"/>
        <v>11.5</v>
      </c>
      <c r="D25" s="98"/>
      <c r="E25" s="99">
        <v>11.5</v>
      </c>
    </row>
    <row r="26" ht="25.5" customHeight="1" spans="1:5">
      <c r="A26" s="97" t="s">
        <v>228</v>
      </c>
      <c r="B26" s="70" t="s">
        <v>229</v>
      </c>
      <c r="C26" s="95">
        <f t="shared" si="0"/>
        <v>4.2</v>
      </c>
      <c r="D26" s="98"/>
      <c r="E26" s="99">
        <v>4.2</v>
      </c>
    </row>
    <row r="27" ht="25.5" customHeight="1" spans="1:5">
      <c r="A27" s="97" t="s">
        <v>230</v>
      </c>
      <c r="B27" s="70" t="s">
        <v>231</v>
      </c>
      <c r="C27" s="95">
        <f t="shared" si="0"/>
        <v>18</v>
      </c>
      <c r="D27" s="98"/>
      <c r="E27" s="99">
        <v>18</v>
      </c>
    </row>
    <row r="28" ht="25.5" customHeight="1" spans="1:5">
      <c r="A28" s="97" t="s">
        <v>232</v>
      </c>
      <c r="B28" s="70" t="s">
        <v>233</v>
      </c>
      <c r="C28" s="95"/>
      <c r="D28" s="98"/>
      <c r="E28" s="99"/>
    </row>
    <row r="29" ht="25.5" customHeight="1" spans="1:5">
      <c r="A29" s="97" t="s">
        <v>234</v>
      </c>
      <c r="B29" s="70" t="s">
        <v>235</v>
      </c>
      <c r="C29" s="95">
        <f t="shared" si="0"/>
        <v>4.9</v>
      </c>
      <c r="D29" s="98"/>
      <c r="E29" s="99">
        <v>4.9</v>
      </c>
    </row>
    <row r="30" ht="25.5" customHeight="1" spans="1:5">
      <c r="A30" s="97" t="s">
        <v>236</v>
      </c>
      <c r="B30" s="70" t="s">
        <v>237</v>
      </c>
      <c r="C30" s="95">
        <f t="shared" si="0"/>
        <v>3.2</v>
      </c>
      <c r="D30" s="98"/>
      <c r="E30" s="99">
        <v>3.2</v>
      </c>
    </row>
    <row r="31" ht="25.5" customHeight="1" spans="1:5">
      <c r="A31" s="97" t="s">
        <v>238</v>
      </c>
      <c r="B31" s="70" t="s">
        <v>239</v>
      </c>
      <c r="C31" s="95"/>
      <c r="D31" s="98"/>
      <c r="E31" s="99"/>
    </row>
    <row r="32" ht="25.5" customHeight="1" spans="1:5">
      <c r="A32" s="97" t="s">
        <v>240</v>
      </c>
      <c r="B32" s="70" t="s">
        <v>241</v>
      </c>
      <c r="C32" s="95">
        <f t="shared" si="0"/>
        <v>0.8</v>
      </c>
      <c r="D32" s="98"/>
      <c r="E32" s="99">
        <v>0.8</v>
      </c>
    </row>
    <row r="33" ht="25.5" customHeight="1" spans="1:5">
      <c r="A33" s="97" t="s">
        <v>242</v>
      </c>
      <c r="B33" s="70" t="s">
        <v>243</v>
      </c>
      <c r="C33" s="95">
        <f t="shared" si="0"/>
        <v>0</v>
      </c>
      <c r="D33" s="98"/>
      <c r="E33" s="99"/>
    </row>
    <row r="34" ht="25.5" customHeight="1" spans="1:5">
      <c r="A34" s="97" t="s">
        <v>244</v>
      </c>
      <c r="B34" s="70" t="s">
        <v>245</v>
      </c>
      <c r="C34" s="95">
        <f t="shared" si="0"/>
        <v>4.9</v>
      </c>
      <c r="D34" s="98"/>
      <c r="E34" s="99">
        <v>4.9</v>
      </c>
    </row>
    <row r="35" ht="25.5" customHeight="1" spans="1:5">
      <c r="A35" s="97" t="s">
        <v>246</v>
      </c>
      <c r="B35" s="70" t="s">
        <v>247</v>
      </c>
      <c r="C35" s="95"/>
      <c r="D35" s="98"/>
      <c r="E35" s="99"/>
    </row>
    <row r="36" ht="25.5" customHeight="1" spans="1:5">
      <c r="A36" s="97" t="s">
        <v>248</v>
      </c>
      <c r="B36" s="70" t="s">
        <v>249</v>
      </c>
      <c r="C36" s="95"/>
      <c r="D36" s="98"/>
      <c r="E36" s="99"/>
    </row>
    <row r="37" ht="25.5" customHeight="1" spans="1:5">
      <c r="A37" s="97" t="s">
        <v>250</v>
      </c>
      <c r="B37" s="70" t="s">
        <v>251</v>
      </c>
      <c r="C37" s="95"/>
      <c r="D37" s="98"/>
      <c r="E37" s="99"/>
    </row>
    <row r="38" ht="25.5" customHeight="1" spans="1:5">
      <c r="A38" s="97" t="s">
        <v>252</v>
      </c>
      <c r="B38" s="70" t="s">
        <v>253</v>
      </c>
      <c r="C38" s="95"/>
      <c r="D38" s="98"/>
      <c r="E38" s="99"/>
    </row>
    <row r="39" ht="25.5" customHeight="1" spans="1:5">
      <c r="A39" s="97" t="s">
        <v>254</v>
      </c>
      <c r="B39" s="70" t="s">
        <v>255</v>
      </c>
      <c r="C39" s="95"/>
      <c r="D39" s="98"/>
      <c r="E39" s="99"/>
    </row>
    <row r="40" ht="25.5" customHeight="1" spans="1:5">
      <c r="A40" s="97" t="s">
        <v>256</v>
      </c>
      <c r="B40" s="70" t="s">
        <v>257</v>
      </c>
      <c r="C40" s="95">
        <f t="shared" si="0"/>
        <v>2.65</v>
      </c>
      <c r="D40" s="98"/>
      <c r="E40" s="99">
        <v>2.65</v>
      </c>
    </row>
    <row r="41" ht="25.5" customHeight="1" spans="1:5">
      <c r="A41" s="97" t="s">
        <v>258</v>
      </c>
      <c r="B41" s="70" t="s">
        <v>259</v>
      </c>
      <c r="C41" s="95">
        <f t="shared" si="0"/>
        <v>5.46</v>
      </c>
      <c r="D41" s="98"/>
      <c r="E41" s="99">
        <v>5.46</v>
      </c>
    </row>
    <row r="42" ht="25.5" customHeight="1" spans="1:5">
      <c r="A42" s="97" t="s">
        <v>260</v>
      </c>
      <c r="B42" s="70" t="s">
        <v>261</v>
      </c>
      <c r="C42" s="95">
        <f t="shared" si="0"/>
        <v>4.5</v>
      </c>
      <c r="D42" s="98"/>
      <c r="E42" s="99">
        <v>4.5</v>
      </c>
    </row>
    <row r="43" ht="25.5" customHeight="1" spans="1:5">
      <c r="A43" s="97" t="s">
        <v>262</v>
      </c>
      <c r="B43" s="70" t="s">
        <v>263</v>
      </c>
      <c r="C43" s="95">
        <f t="shared" si="0"/>
        <v>0.8</v>
      </c>
      <c r="D43" s="98"/>
      <c r="E43" s="99">
        <v>0.8</v>
      </c>
    </row>
    <row r="44" ht="25.5" customHeight="1" spans="1:5">
      <c r="A44" s="97" t="s">
        <v>264</v>
      </c>
      <c r="B44" s="70" t="s">
        <v>265</v>
      </c>
      <c r="C44" s="95"/>
      <c r="D44" s="98"/>
      <c r="E44" s="99"/>
    </row>
    <row r="45" ht="25.5" customHeight="1" spans="1:5">
      <c r="A45" s="97" t="s">
        <v>266</v>
      </c>
      <c r="B45" s="70" t="s">
        <v>267</v>
      </c>
      <c r="C45" s="95">
        <f t="shared" si="0"/>
        <v>3.5</v>
      </c>
      <c r="D45" s="98"/>
      <c r="E45" s="99">
        <v>3.5</v>
      </c>
    </row>
    <row r="46" ht="25.5" customHeight="1" spans="1:5">
      <c r="A46" s="94" t="s">
        <v>268</v>
      </c>
      <c r="B46" s="66" t="s">
        <v>269</v>
      </c>
      <c r="C46" s="95">
        <f t="shared" si="0"/>
        <v>4.03</v>
      </c>
      <c r="D46" s="95">
        <f t="shared" ref="D46:E46" si="3">SUM(D47:D56)</f>
        <v>4.03</v>
      </c>
      <c r="E46" s="96">
        <f t="shared" si="3"/>
        <v>0</v>
      </c>
    </row>
    <row r="47" ht="25.5" customHeight="1" spans="1:5">
      <c r="A47" s="97" t="s">
        <v>270</v>
      </c>
      <c r="B47" s="70" t="s">
        <v>271</v>
      </c>
      <c r="C47" s="95">
        <f t="shared" si="0"/>
        <v>0</v>
      </c>
      <c r="D47" s="98"/>
      <c r="E47" s="99"/>
    </row>
    <row r="48" ht="25.5" customHeight="1" spans="1:5">
      <c r="A48" s="97" t="s">
        <v>272</v>
      </c>
      <c r="B48" s="70" t="s">
        <v>273</v>
      </c>
      <c r="C48" s="95">
        <f t="shared" si="0"/>
        <v>0</v>
      </c>
      <c r="D48" s="98"/>
      <c r="E48" s="99"/>
    </row>
    <row r="49" ht="25.5" customHeight="1" spans="1:5">
      <c r="A49" s="97" t="s">
        <v>274</v>
      </c>
      <c r="B49" s="70" t="s">
        <v>275</v>
      </c>
      <c r="C49" s="95">
        <f t="shared" si="0"/>
        <v>0</v>
      </c>
      <c r="D49" s="98"/>
      <c r="E49" s="99"/>
    </row>
    <row r="50" ht="25.5" customHeight="1" spans="1:5">
      <c r="A50" s="97" t="s">
        <v>276</v>
      </c>
      <c r="B50" s="70" t="s">
        <v>277</v>
      </c>
      <c r="C50" s="95">
        <f t="shared" si="0"/>
        <v>0.67</v>
      </c>
      <c r="D50" s="98">
        <v>0.67</v>
      </c>
      <c r="E50" s="99"/>
    </row>
    <row r="51" ht="25.5" customHeight="1" spans="1:5">
      <c r="A51" s="97" t="s">
        <v>278</v>
      </c>
      <c r="B51" s="70" t="s">
        <v>279</v>
      </c>
      <c r="C51" s="95"/>
      <c r="D51" s="98"/>
      <c r="E51" s="99"/>
    </row>
    <row r="52" ht="25.5" customHeight="1" spans="1:5">
      <c r="A52" s="97" t="s">
        <v>280</v>
      </c>
      <c r="B52" s="70" t="s">
        <v>281</v>
      </c>
      <c r="C52" s="95">
        <f t="shared" si="0"/>
        <v>0</v>
      </c>
      <c r="D52" s="98"/>
      <c r="E52" s="99"/>
    </row>
    <row r="53" ht="25.5" customHeight="1" spans="1:5">
      <c r="A53" s="97" t="s">
        <v>282</v>
      </c>
      <c r="B53" s="70" t="s">
        <v>283</v>
      </c>
      <c r="C53" s="95"/>
      <c r="D53" s="98"/>
      <c r="E53" s="99"/>
    </row>
    <row r="54" ht="25.5" customHeight="1" spans="1:5">
      <c r="A54" s="97" t="s">
        <v>284</v>
      </c>
      <c r="B54" s="70" t="s">
        <v>285</v>
      </c>
      <c r="C54" s="95"/>
      <c r="D54" s="98"/>
      <c r="E54" s="99"/>
    </row>
    <row r="55" ht="25.5" customHeight="1" spans="1:5">
      <c r="A55" s="97" t="s">
        <v>286</v>
      </c>
      <c r="B55" s="70" t="s">
        <v>287</v>
      </c>
      <c r="C55" s="95"/>
      <c r="D55" s="98"/>
      <c r="E55" s="99"/>
    </row>
    <row r="56" ht="25.5" customHeight="1" spans="1:5">
      <c r="A56" s="97" t="s">
        <v>288</v>
      </c>
      <c r="B56" s="70" t="s">
        <v>289</v>
      </c>
      <c r="C56" s="95">
        <f t="shared" si="0"/>
        <v>3.36</v>
      </c>
      <c r="D56" s="98">
        <v>3.36</v>
      </c>
      <c r="E56" s="99"/>
    </row>
    <row r="58" ht="19.5" customHeight="1" spans="1:5">
      <c r="A58" s="100" t="s">
        <v>290</v>
      </c>
      <c r="B58"/>
      <c r="C58"/>
      <c r="D58"/>
      <c r="E58"/>
    </row>
    <row r="60" customHeight="1" spans="1:7">
      <c r="A60"/>
      <c r="B60"/>
      <c r="C60"/>
      <c r="D60"/>
      <c r="E60"/>
      <c r="F60" s="101"/>
      <c r="G60"/>
    </row>
    <row r="61" customHeight="1" spans="1:7">
      <c r="A61"/>
      <c r="B61"/>
      <c r="C61"/>
      <c r="D61"/>
      <c r="E61"/>
      <c r="F61" s="101"/>
      <c r="G61"/>
    </row>
  </sheetData>
  <sheetProtection formatCells="0" formatColumns="0" formatRows="0"/>
  <protectedRanges>
    <protectedRange sqref="D9:E18" name="区域1"/>
    <protectedRange sqref="D20:E45" name="区域2"/>
    <protectedRange sqref="D47:E56" name="区域3"/>
  </protectedRanges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33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工作</cp:lastModifiedBy>
  <dcterms:created xsi:type="dcterms:W3CDTF">2018-01-17T04:55:00Z</dcterms:created>
  <cp:lastPrinted>2018-02-27T09:20:00Z</cp:lastPrinted>
  <dcterms:modified xsi:type="dcterms:W3CDTF">2021-06-21T13:09:17Z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1838288</vt:i4>
  </property>
  <property fmtid="{D5CDD505-2E9C-101B-9397-08002B2CF9AE}" pid="3" name="KSOProductBuildVer">
    <vt:lpwstr>2052-11.1.0.10577</vt:lpwstr>
  </property>
  <property fmtid="{D5CDD505-2E9C-101B-9397-08002B2CF9AE}" pid="4" name="ICV">
    <vt:lpwstr>8E4CA7CC80B742A6A0A8AD019C76F132</vt:lpwstr>
  </property>
</Properties>
</file>