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'4'!$A$1:$D$35</definedName>
    <definedName name="_xlnm.Print_Area" localSheetId="6">'5'!$A$1:$K$25</definedName>
    <definedName name="_xlnm.Print_Area" localSheetId="7">'6'!$A$1:$E$27</definedName>
    <definedName name="_xlnm.Print_Area" localSheetId="8">'7'!$A$1:$E$58</definedName>
    <definedName name="_xlnm.Print_Area" localSheetId="9">'8'!$A$1:$H$24</definedName>
    <definedName name="_xlnm.Print_Area" localSheetId="10">'9'!$A$1:$E$14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<sst xmlns="http://schemas.openxmlformats.org/spreadsheetml/2006/main" count="438" uniqueCount="347">
  <si>
    <t>单位名称：</t>
  </si>
  <si>
    <t>部门预算公开表</t>
  </si>
  <si>
    <t>编制日期：2021年3月15日</t>
  </si>
  <si>
    <t>部门领导：范中华</t>
  </si>
  <si>
    <t>财务负责人：徐彩军</t>
  </si>
  <si>
    <t xml:space="preserve">    制表人：常锦华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</si>
  <si>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</si>
  <si>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</si>
  <si>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</si>
  <si>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</si>
  <si>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</si>
  <si>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</si>
  <si>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</si>
  <si>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</si>
  <si>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</si>
  <si>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</si>
  <si>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</si>
  <si>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</si>
  <si>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</si>
  <si>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</si>
  <si>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</si>
  <si>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</si>
  <si>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</si>
  <si>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</si>
  <si>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</si>
  <si>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</si>
  <si>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</si>
  <si>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</si>
  <si>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</si>
  <si>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</si>
  <si>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</si>
  <si>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</si>
  <si>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</si>
  <si>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</si>
  <si>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</si>
  <si>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</si>
  <si>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</si>
  <si>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</si>
  <si>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</si>
  <si>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</si>
  <si>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</si>
  <si>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</si>
  <si>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</si>
  <si>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</si>
  <si>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</si>
  <si>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</si>
  <si>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</si>
  <si>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</si>
  <si>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</si>
  <si>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</si>
  <si>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</si>
  <si>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</si>
  <si>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</si>
  <si>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</si>
  <si>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</si>
  <si>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</si>
  <si>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</si>
  <si>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</si>
  <si>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</si>
  <si>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</si>
  <si>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</si>
  <si>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</si>
  <si>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</si>
  <si>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</si>
  <si>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</si>
  <si>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</si>
  <si>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</si>
  <si>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</si>
  <si>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</si>
  <si>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</si>
  <si>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</si>
  <si>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</si>
  <si>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</si>
  <si>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</si>
  <si>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</si>
  <si>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</si>
  <si>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</si>
  <si>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</si>
  <si>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</si>
  <si>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</si>
  <si>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</si>
  <si>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</si>
  <si>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</si>
  <si>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</si>
  <si>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</si>
  <si>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</si>
  <si>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</si>
  <si>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</si>
  <si>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</si>
  <si>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</si>
  <si>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</si>
  <si>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</si>
  <si>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</si>
  <si>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</si>
  <si>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</si>
  <si>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</si>
  <si>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</si>
  <si>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</si>
  <si>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</si>
  <si>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</si>
  <si>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</si>
  <si>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</si>
  <si>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</si>
  <si>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</si>
  <si>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</si>
  <si>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</si>
  <si>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</si>
  <si>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</si>
  <si>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</si>
  <si>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03政府办公室及相关机构事务</t>
  </si>
  <si>
    <t>　　　01行政运行</t>
  </si>
  <si>
    <t>208社会保障和就业支出</t>
  </si>
  <si>
    <t xml:space="preserve">  05行政事业单位离退休</t>
  </si>
  <si>
    <t xml:space="preserve">     05基本养老保险缴费支出</t>
  </si>
  <si>
    <t xml:space="preserve">  27财政对社会保险基金的补助</t>
  </si>
  <si>
    <t>210医疗卫生与计划生育支出</t>
  </si>
  <si>
    <t xml:space="preserve">  11医疗保障</t>
  </si>
  <si>
    <t xml:space="preserve">    02行政事业单位医疗</t>
  </si>
  <si>
    <t>221住房保障支出</t>
  </si>
  <si>
    <t xml:space="preserve">  02住房改革支出</t>
  </si>
  <si>
    <t xml:space="preserve">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</si>
  <si>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</si>
  <si>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</si>
  <si>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</si>
  <si>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</si>
  <si>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</si>
  <si>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</si>
  <si>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</si>
  <si>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</si>
  <si>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</si>
  <si>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</si>
  <si>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</si>
  <si>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</si>
  <si>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</si>
  <si>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</si>
  <si>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</si>
  <si>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</si>
  <si>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</si>
  <si>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</si>
  <si>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</si>
  <si>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</si>
  <si>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</si>
  <si>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</si>
  <si>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</si>
  <si>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</si>
  <si>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</si>
  <si>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</si>
  <si>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</si>
  <si>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</si>
  <si>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</si>
  <si>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</si>
  <si>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</si>
  <si>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</si>
  <si>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</si>
  <si>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</si>
  <si>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</si>
  <si>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</si>
  <si>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</si>
  <si>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</si>
  <si>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</si>
  <si>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</si>
  <si>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</si>
  <si>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</si>
  <si>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</si>
  <si>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高台县黑泉镇人民政府</t>
  </si>
  <si>
    <t>一般公共预算支出情况表</t>
  </si>
  <si>
    <t>科目编码</t>
  </si>
  <si>
    <t>科目名称</t>
  </si>
  <si>
    <t>201</t>
  </si>
  <si>
    <t>行政运行</t>
  </si>
  <si>
    <t>20103</t>
  </si>
  <si>
    <t xml:space="preserve">  政府办公室及相关机构事务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</si>
  <si>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</si>
  <si>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</si>
  <si>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</si>
  <si>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</si>
  <si>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</si>
  <si>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行政事业单位离退休</t>
  </si>
  <si>
    <t>2080505</t>
  </si>
  <si>
    <t xml:space="preserve">     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</si>
  <si>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</si>
  <si>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</si>
  <si>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</si>
  <si>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</si>
  <si>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</si>
  <si>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</si>
  <si>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210</t>
  </si>
  <si>
    <t>医疗卫生与计划生育支出</t>
  </si>
  <si>
    <t>21011</t>
  </si>
  <si>
    <t xml:space="preserve">  医疗保障</t>
  </si>
  <si>
    <t>2101102</t>
  </si>
  <si>
    <t xml:space="preserve">    行政事业单位医疗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</si>
  <si>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</si>
  <si>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</si>
  <si>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</si>
  <si>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</si>
  <si>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</si>
  <si>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</si>
  <si>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</si>
  <si>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</si>
  <si>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</si>
  <si>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</si>
  <si>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</si>
  <si>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</si>
  <si>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</si>
  <si>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</si>
  <si>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</si>
  <si>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</si>
  <si>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</si>
  <si>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</si>
  <si>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</si>
  <si>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</si>
  <si>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</si>
  <si>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</si>
  <si>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</si>
  <si>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</si>
  <si>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</si>
  <si>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</si>
  <si>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</si>
  <si>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</si>
  <si>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</si>
  <si>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</si>
  <si>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</si>
  <si>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</si>
  <si>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</si>
  <si>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</si>
  <si>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</si>
  <si>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</si>
  <si>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</si>
  <si>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</si>
  <si>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</si>
  <si>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</si>
  <si>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</si>
  <si>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</si>
  <si>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</si>
  <si>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</si>
  <si>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</si>
  <si>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</si>
  <si>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</si>
  <si>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</si>
  <si>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</si>
  <si>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</si>
  <si>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</si>
  <si>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</si>
  <si>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</si>
  <si>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</si>
  <si>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</si>
  <si>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</si>
  <si>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</si>
  <si>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</si>
  <si>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</si>
  <si>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</si>
  <si>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</si>
  <si>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</si>
  <si>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</si>
  <si>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</si>
  <si>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</si>
  <si>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</si>
  <si>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</si>
  <si>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</si>
  <si>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</si>
  <si>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</si>
  <si>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</si>
  <si>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</si>
  <si>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</si>
  <si>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</si>
  <si>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</si>
  <si>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</si>
  <si>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</si>
  <si>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</si>
  <si>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</si>
  <si>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</si>
  <si>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</si>
  <si>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</si>
  <si>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</si>
  <si>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</si>
  <si>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</si>
  <si>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</si>
  <si>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</si>
  <si>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</si>
  <si>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</si>
  <si>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</si>
  <si>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</si>
  <si>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</si>
  <si>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</si>
  <si>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</si>
  <si>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</si>
  <si>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</si>
  <si>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</si>
  <si>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</si>
  <si>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</si>
  <si>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</si>
  <si>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</si>
  <si>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</si>
  <si>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</si>
  <si>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</si>
  <si>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</si>
  <si>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</si>
  <si>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</si>
  <si>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</si>
  <si>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</si>
  <si>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</si>
  <si>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</si>
  <si>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</si>
  <si>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</si>
  <si>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</si>
  <si>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</si>
  <si>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</si>
  <si>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</si>
  <si>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</si>
  <si>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</si>
  <si>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</si>
  <si>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</si>
  <si>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</si>
  <si>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</si>
  <si>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本单位本年度无政府性基金预算</t>
  </si>
  <si>
    <t>附件11：</t>
  </si>
  <si>
    <t xml:space="preserve"> 部门预算项目支出绩效目标表</t>
  </si>
  <si>
    <t>（2021年度）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</si>
  <si>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</si>
  <si>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</si>
  <si>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</si>
  <si>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</si>
  <si>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</si>
  <si>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</si>
  <si>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</si>
  <si>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</si>
  <si>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</si>
  <si>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</si>
  <si>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</si>
  <si>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</si>
  <si>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</si>
  <si>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</si>
  <si>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</si>
  <si>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</si>
  <si>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</si>
  <si>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</si>
  <si>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</si>
  <si>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</si>
  <si>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</si>
  <si>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</si>
  <si>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</si>
  <si>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可持续影响力指标</t>
  </si>
  <si>
    <t>满意度指标（10分）</t>
  </si>
  <si>
    <t>社会公众或服务对象满意度</t>
  </si>
  <si>
    <t>……</t>
  </si>
  <si>
    <t>总分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</si>
</sst>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_ "/>
    <numFmt numFmtId="178" formatCode="#,##0.00_ ;[Red]\-#,##0.00\ "/>
    <numFmt numFmtId="179" formatCode="0.00_ ;[Red]\-0.00\ "/>
    <numFmt numFmtId="180" formatCode="#,##0.00;[Red]#,##0.00"/>
    <numFmt numFmtId="181" formatCode="#,##0.0000"/>
  </numFmts>
  <fonts count="51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/>
    <xf numFmtId="42" fontId="1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2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9" borderId="28" applyNumberFormat="0" applyFont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5" fillId="18" borderId="33" applyNumberFormat="0" applyAlignment="0" applyProtection="0">
      <alignment vertical="center"/>
    </xf>
    <xf numFmtId="0" fontId="46" fillId="18" borderId="27" applyNumberFormat="0" applyAlignment="0" applyProtection="0">
      <alignment vertical="center"/>
    </xf>
    <xf numFmtId="0" fontId="47" fillId="21" borderId="34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0" fillId="0" borderId="0"/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0" borderId="0"/>
    <xf numFmtId="0" fontId="33" fillId="27" borderId="0" applyNumberFormat="0" applyBorder="0" applyAlignment="0" applyProtection="0">
      <alignment vertical="center"/>
    </xf>
    <xf numFmtId="0" fontId="0" fillId="0" borderId="0"/>
    <xf numFmtId="0" fontId="30" fillId="1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0" borderId="0"/>
    <xf numFmtId="0" fontId="33" fillId="29" borderId="0" applyNumberFormat="0" applyBorder="0" applyAlignment="0" applyProtection="0">
      <alignment vertical="center"/>
    </xf>
    <xf numFmtId="0" fontId="0" fillId="0" borderId="0"/>
    <xf numFmtId="0" fontId="30" fillId="32" borderId="0" applyNumberFormat="0" applyBorder="0" applyAlignment="0" applyProtection="0">
      <alignment vertical="center"/>
    </xf>
    <xf numFmtId="0" fontId="0" fillId="0" borderId="0"/>
    <xf numFmtId="0" fontId="33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</cellStyleXfs>
  <cellXfs count="19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 wrapText="1"/>
    </xf>
    <xf numFmtId="0" fontId="12" fillId="0" borderId="8" xfId="0" applyNumberFormat="1" applyFont="1" applyFill="1" applyBorder="1" applyAlignment="1" applyProtection="1">
      <alignment horizontal="left" vertical="center"/>
    </xf>
    <xf numFmtId="178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7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76" fontId="15" fillId="0" borderId="12" xfId="0" applyNumberFormat="1" applyFont="1" applyFill="1" applyBorder="1" applyAlignment="1" applyProtection="1">
      <alignment horizontal="right" vertical="center"/>
    </xf>
    <xf numFmtId="176" fontId="15" fillId="0" borderId="13" xfId="0" applyNumberFormat="1" applyFont="1" applyFill="1" applyBorder="1" applyAlignment="1" applyProtection="1">
      <alignment horizontal="right" vertical="center"/>
    </xf>
    <xf numFmtId="177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78" fontId="15" fillId="0" borderId="11" xfId="0" applyNumberFormat="1" applyFont="1" applyFill="1" applyBorder="1" applyAlignment="1" applyProtection="1">
      <alignment horizontal="right" vertical="center"/>
    </xf>
    <xf numFmtId="176" fontId="10" fillId="0" borderId="13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/>
    <xf numFmtId="0" fontId="16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center"/>
    </xf>
    <xf numFmtId="49" fontId="15" fillId="0" borderId="11" xfId="0" applyNumberFormat="1" applyFont="1" applyFill="1" applyBorder="1" applyAlignment="1" applyProtection="1">
      <alignment vertical="center"/>
    </xf>
    <xf numFmtId="180" fontId="15" fillId="0" borderId="12" xfId="0" applyNumberFormat="1" applyFont="1" applyFill="1" applyBorder="1" applyAlignment="1" applyProtection="1">
      <alignment horizontal="right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80" fontId="15" fillId="0" borderId="13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Fill="1" applyBorder="1" applyAlignment="1" applyProtection="1">
      <alignment horizontal="left" vertical="center"/>
    </xf>
    <xf numFmtId="49" fontId="10" fillId="0" borderId="11" xfId="0" applyNumberFormat="1" applyFont="1" applyFill="1" applyBorder="1" applyAlignment="1" applyProtection="1">
      <alignment vertical="center"/>
    </xf>
    <xf numFmtId="180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80" fontId="10" fillId="0" borderId="13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178" fontId="15" fillId="0" borderId="17" xfId="0" applyNumberFormat="1" applyFont="1" applyFill="1" applyBorder="1" applyAlignment="1" applyProtection="1">
      <alignment horizontal="right" vertical="center"/>
    </xf>
    <xf numFmtId="178" fontId="15" fillId="0" borderId="18" xfId="0" applyNumberFormat="1" applyFont="1" applyFill="1" applyBorder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49" fontId="10" fillId="0" borderId="11" xfId="0" applyNumberFormat="1" applyFont="1" applyFill="1" applyBorder="1" applyAlignment="1" applyProtection="1">
      <alignment horizontal="left" vertical="center"/>
    </xf>
    <xf numFmtId="4" fontId="10" fillId="0" borderId="16" xfId="0" applyNumberFormat="1" applyFont="1" applyFill="1" applyBorder="1" applyAlignment="1" applyProtection="1">
      <alignment horizontal="righ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/>
    <xf numFmtId="0" fontId="10" fillId="0" borderId="0" xfId="0" applyFont="1" applyFill="1" applyBorder="1" applyAlignment="1" applyProtection="1"/>
    <xf numFmtId="0" fontId="0" fillId="0" borderId="0" xfId="0" applyBorder="1"/>
    <xf numFmtId="49" fontId="15" fillId="0" borderId="12" xfId="0" applyNumberFormat="1" applyFont="1" applyFill="1" applyBorder="1" applyAlignment="1" applyProtection="1">
      <alignment horizontal="lef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49" fontId="17" fillId="0" borderId="1" xfId="0" applyNumberFormat="1" applyFont="1" applyFill="1" applyBorder="1" applyAlignment="1" applyProtection="1">
      <alignment vertical="center"/>
    </xf>
    <xf numFmtId="0" fontId="19" fillId="0" borderId="3" xfId="0" applyFont="1" applyFill="1" applyBorder="1" applyAlignment="1" applyProtection="1">
      <alignment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0" fontId="17" fillId="0" borderId="3" xfId="0" applyFont="1" applyFill="1" applyBorder="1" applyAlignment="1" applyProtection="1">
      <alignment vertical="center"/>
    </xf>
    <xf numFmtId="49" fontId="19" fillId="0" borderId="1" xfId="0" applyNumberFormat="1" applyFont="1" applyFill="1" applyBorder="1" applyAlignment="1" applyProtection="1">
      <alignment vertical="center"/>
    </xf>
    <xf numFmtId="0" fontId="10" fillId="0" borderId="11" xfId="15" applyFont="1" applyBorder="1" applyAlignment="1">
      <alignment horizontal="left" vertical="center" shrinkToFit="1"/>
    </xf>
    <xf numFmtId="49" fontId="19" fillId="0" borderId="5" xfId="0" applyNumberFormat="1" applyFont="1" applyFill="1" applyBorder="1" applyAlignment="1" applyProtection="1">
      <alignment vertical="center"/>
    </xf>
    <xf numFmtId="49" fontId="10" fillId="0" borderId="12" xfId="0" applyNumberFormat="1" applyFont="1" applyFill="1" applyBorder="1" applyAlignment="1" applyProtection="1">
      <alignment horizontal="left" vertical="center"/>
    </xf>
    <xf numFmtId="0" fontId="19" fillId="0" borderId="19" xfId="0" applyFont="1" applyFill="1" applyBorder="1" applyAlignment="1" applyProtection="1">
      <alignment vertical="center"/>
    </xf>
    <xf numFmtId="4" fontId="15" fillId="0" borderId="20" xfId="0" applyNumberFormat="1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 applyProtection="1">
      <alignment vertical="center"/>
    </xf>
    <xf numFmtId="4" fontId="15" fillId="0" borderId="11" xfId="0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 applyProtection="1">
      <alignment vertical="center"/>
    </xf>
    <xf numFmtId="4" fontId="10" fillId="0" borderId="11" xfId="0" applyNumberFormat="1" applyFont="1" applyFill="1" applyBorder="1" applyAlignment="1" applyProtection="1">
      <alignment horizontal="right" vertical="center"/>
    </xf>
    <xf numFmtId="49" fontId="10" fillId="0" borderId="15" xfId="0" applyNumberFormat="1" applyFont="1" applyFill="1" applyBorder="1" applyAlignment="1" applyProtection="1">
      <alignment horizontal="left" vertical="center"/>
    </xf>
    <xf numFmtId="4" fontId="10" fillId="0" borderId="15" xfId="0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vertical="center" wrapText="1"/>
    </xf>
    <xf numFmtId="0" fontId="21" fillId="0" borderId="2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180" fontId="10" fillId="0" borderId="11" xfId="0" applyNumberFormat="1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left" vertical="center"/>
    </xf>
    <xf numFmtId="178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80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80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64" applyFont="1" applyBorder="1" applyAlignment="1" applyProtection="1">
      <alignment horizontal="center" vertical="center"/>
    </xf>
    <xf numFmtId="179" fontId="10" fillId="0" borderId="13" xfId="70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8" fontId="15" fillId="0" borderId="3" xfId="0" applyNumberFormat="1" applyFont="1" applyFill="1" applyBorder="1" applyAlignment="1" applyProtection="1">
      <alignment horizontal="right" vertical="center"/>
    </xf>
    <xf numFmtId="178" fontId="10" fillId="0" borderId="13" xfId="0" applyNumberFormat="1" applyFont="1" applyFill="1" applyBorder="1" applyAlignment="1" applyProtection="1">
      <alignment horizontal="right" vertical="center"/>
    </xf>
    <xf numFmtId="178" fontId="10" fillId="0" borderId="3" xfId="0" applyNumberFormat="1" applyFont="1" applyFill="1" applyBorder="1" applyAlignment="1" applyProtection="1">
      <alignment horizontal="right"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vertical="center"/>
    </xf>
    <xf numFmtId="0" fontId="10" fillId="0" borderId="22" xfId="0" applyFont="1" applyBorder="1" applyAlignment="1" applyProtection="1"/>
    <xf numFmtId="0" fontId="10" fillId="0" borderId="2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4" xfId="0" applyNumberFormat="1" applyFont="1" applyFill="1" applyBorder="1" applyAlignment="1" applyProtection="1">
      <alignment horizontal="right" vertical="center"/>
    </xf>
    <xf numFmtId="0" fontId="0" fillId="0" borderId="0" xfId="59" applyFill="1"/>
    <xf numFmtId="0" fontId="7" fillId="0" borderId="0" xfId="59" applyFont="1" applyBorder="1" applyAlignment="1" applyProtection="1"/>
    <xf numFmtId="0" fontId="0" fillId="0" borderId="0" xfId="59"/>
    <xf numFmtId="0" fontId="20" fillId="0" borderId="0" xfId="59" applyFont="1" applyBorder="1" applyAlignment="1" applyProtection="1">
      <alignment vertical="center" wrapText="1"/>
    </xf>
    <xf numFmtId="0" fontId="9" fillId="0" borderId="0" xfId="59" applyFont="1" applyBorder="1" applyAlignment="1" applyProtection="1">
      <alignment horizontal="center" vertical="center"/>
    </xf>
    <xf numFmtId="0" fontId="10" fillId="0" borderId="22" xfId="59" applyFont="1" applyBorder="1" applyAlignment="1" applyProtection="1">
      <alignment vertical="center"/>
    </xf>
    <xf numFmtId="0" fontId="10" fillId="0" borderId="22" xfId="59" applyFont="1" applyBorder="1" applyAlignment="1" applyProtection="1"/>
    <xf numFmtId="0" fontId="10" fillId="0" borderId="0" xfId="59" applyFont="1" applyBorder="1" applyAlignment="1" applyProtection="1"/>
    <xf numFmtId="0" fontId="10" fillId="0" borderId="0" xfId="59" applyFont="1" applyBorder="1" applyAlignment="1" applyProtection="1">
      <alignment horizontal="right" vertical="center"/>
    </xf>
    <xf numFmtId="0" fontId="10" fillId="0" borderId="23" xfId="59" applyFont="1" applyBorder="1" applyAlignment="1" applyProtection="1">
      <alignment horizontal="center" vertical="center"/>
    </xf>
    <xf numFmtId="0" fontId="10" fillId="0" borderId="25" xfId="59" applyFont="1" applyBorder="1" applyAlignment="1" applyProtection="1">
      <alignment horizontal="center" vertical="center"/>
    </xf>
    <xf numFmtId="0" fontId="10" fillId="0" borderId="24" xfId="59" applyFont="1" applyBorder="1" applyAlignment="1" applyProtection="1">
      <alignment horizontal="center" vertical="center"/>
    </xf>
    <xf numFmtId="0" fontId="10" fillId="0" borderId="4" xfId="59" applyFont="1" applyFill="1" applyBorder="1" applyAlignment="1" applyProtection="1">
      <alignment vertical="center"/>
    </xf>
    <xf numFmtId="178" fontId="10" fillId="0" borderId="25" xfId="59" applyNumberFormat="1" applyFont="1" applyFill="1" applyBorder="1" applyAlignment="1" applyProtection="1">
      <alignment horizontal="right" vertical="center"/>
    </xf>
    <xf numFmtId="178" fontId="10" fillId="0" borderId="25" xfId="59" applyNumberFormat="1" applyFont="1" applyFill="1" applyBorder="1" applyAlignment="1" applyProtection="1">
      <alignment vertical="center"/>
    </xf>
    <xf numFmtId="178" fontId="10" fillId="0" borderId="4" xfId="59" applyNumberFormat="1" applyFont="1" applyFill="1" applyBorder="1" applyAlignment="1" applyProtection="1">
      <alignment horizontal="right" vertical="center" wrapText="1"/>
    </xf>
    <xf numFmtId="0" fontId="7" fillId="0" borderId="0" xfId="59" applyFont="1" applyFill="1" applyBorder="1" applyAlignment="1" applyProtection="1"/>
    <xf numFmtId="178" fontId="10" fillId="0" borderId="25" xfId="59" applyNumberFormat="1" applyFont="1" applyFill="1" applyBorder="1" applyAlignment="1" applyProtection="1">
      <alignment horizontal="right" vertical="center" wrapText="1"/>
    </xf>
    <xf numFmtId="0" fontId="10" fillId="0" borderId="23" xfId="59" applyFont="1" applyFill="1" applyBorder="1" applyAlignment="1" applyProtection="1">
      <alignment vertical="center"/>
    </xf>
    <xf numFmtId="178" fontId="10" fillId="0" borderId="24" xfId="59" applyNumberFormat="1" applyFont="1" applyFill="1" applyBorder="1" applyAlignment="1" applyProtection="1">
      <alignment horizontal="right" vertical="center" wrapText="1"/>
    </xf>
    <xf numFmtId="178" fontId="10" fillId="0" borderId="24" xfId="59" applyNumberFormat="1" applyFont="1" applyFill="1" applyBorder="1" applyAlignment="1" applyProtection="1">
      <alignment vertical="center" wrapText="1"/>
    </xf>
    <xf numFmtId="178" fontId="10" fillId="0" borderId="4" xfId="59" applyNumberFormat="1" applyFont="1" applyFill="1" applyBorder="1" applyAlignment="1" applyProtection="1">
      <alignment vertical="center" wrapText="1"/>
    </xf>
    <xf numFmtId="0" fontId="10" fillId="0" borderId="4" xfId="59" applyFont="1" applyBorder="1" applyAlignment="1" applyProtection="1">
      <alignment vertical="center"/>
    </xf>
    <xf numFmtId="178" fontId="10" fillId="0" borderId="25" xfId="59" applyNumberFormat="1" applyFont="1" applyBorder="1" applyAlignment="1" applyProtection="1">
      <alignment vertical="center"/>
    </xf>
    <xf numFmtId="178" fontId="10" fillId="0" borderId="4" xfId="59" applyNumberFormat="1" applyFont="1" applyBorder="1" applyAlignment="1" applyProtection="1"/>
    <xf numFmtId="0" fontId="10" fillId="0" borderId="4" xfId="59" applyFont="1" applyFill="1" applyBorder="1" applyAlignment="1" applyProtection="1">
      <alignment horizontal="center" vertical="center"/>
    </xf>
    <xf numFmtId="178" fontId="10" fillId="0" borderId="25" xfId="59" applyNumberFormat="1" applyFont="1" applyFill="1" applyBorder="1" applyAlignment="1" applyProtection="1">
      <alignment horizontal="center" vertical="center"/>
    </xf>
    <xf numFmtId="0" fontId="10" fillId="0" borderId="4" xfId="59" applyFont="1" applyBorder="1" applyAlignment="1" applyProtection="1">
      <alignment horizontal="center" vertical="center"/>
    </xf>
    <xf numFmtId="178" fontId="10" fillId="0" borderId="25" xfId="59" applyNumberFormat="1" applyFont="1" applyBorder="1" applyAlignment="1" applyProtection="1">
      <alignment horizontal="center" vertical="center"/>
    </xf>
    <xf numFmtId="181" fontId="10" fillId="0" borderId="25" xfId="59" applyNumberFormat="1" applyFont="1" applyFill="1" applyBorder="1" applyAlignment="1" applyProtection="1">
      <alignment horizontal="right" vertical="center" wrapText="1"/>
    </xf>
    <xf numFmtId="178" fontId="10" fillId="0" borderId="4" xfId="59" applyNumberFormat="1" applyFont="1" applyFill="1" applyBorder="1" applyAlignment="1" applyProtection="1"/>
    <xf numFmtId="178" fontId="10" fillId="0" borderId="25" xfId="59" applyNumberFormat="1" applyFont="1" applyBorder="1" applyAlignment="1" applyProtection="1">
      <alignment horizontal="right" vertical="center" wrapText="1"/>
    </xf>
    <xf numFmtId="178" fontId="10" fillId="0" borderId="25" xfId="59" applyNumberFormat="1" applyFont="1" applyBorder="1" applyAlignment="1" applyProtection="1"/>
    <xf numFmtId="0" fontId="10" fillId="0" borderId="4" xfId="59" applyFont="1" applyBorder="1" applyAlignment="1" applyProtection="1"/>
    <xf numFmtId="178" fontId="10" fillId="0" borderId="1" xfId="59" applyNumberFormat="1" applyFont="1" applyFill="1" applyBorder="1" applyAlignment="1" applyProtection="1">
      <alignment horizontal="right" vertical="center" wrapText="1"/>
    </xf>
    <xf numFmtId="178" fontId="10" fillId="0" borderId="4" xfId="59" applyNumberFormat="1" applyFont="1" applyFill="1" applyBorder="1" applyAlignment="1" applyProtection="1">
      <alignment horizontal="center" vertical="center"/>
    </xf>
    <xf numFmtId="178" fontId="10" fillId="0" borderId="24" xfId="59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11" applyFont="1" applyBorder="1" applyAlignment="1" applyProtection="1">
      <alignment vertical="center"/>
    </xf>
    <xf numFmtId="0" fontId="8" fillId="0" borderId="14" xfId="11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/>
    </xf>
    <xf numFmtId="0" fontId="12" fillId="0" borderId="16" xfId="0" applyFont="1" applyBorder="1" applyAlignment="1" applyProtection="1"/>
    <xf numFmtId="0" fontId="24" fillId="0" borderId="14" xfId="11" applyBorder="1" applyAlignment="1" applyProtection="1">
      <alignment vertical="center" wrapText="1"/>
    </xf>
    <xf numFmtId="0" fontId="25" fillId="0" borderId="26" xfId="11" applyFont="1" applyBorder="1" applyAlignment="1" applyProtection="1"/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5" xfId="65"/>
    <cellStyle name="常规 3 6" xfId="66"/>
    <cellStyle name="常规 3 7" xfId="67"/>
    <cellStyle name="常规 3 8" xfId="68"/>
    <cellStyle name="常规 3 9" xfId="69"/>
    <cellStyle name="常规 4" xfId="70"/>
    <cellStyle name="常规 4 10" xfId="71"/>
    <cellStyle name="常规 4 2" xfId="72"/>
    <cellStyle name="常规 4 3" xfId="73"/>
    <cellStyle name="常规 4 4" xfId="74"/>
    <cellStyle name="常规 4 5" xfId="75"/>
    <cellStyle name="常规 4 6" xfId="76"/>
    <cellStyle name="常规 4 7" xfId="77"/>
    <cellStyle name="常规 4 8" xfId="78"/>
    <cellStyle name="常规 4 9" xfId="79"/>
    <cellStyle name="常规 5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7" workbookViewId="0">
      <selection activeCell="D22" sqref="D22"/>
    </sheetView>
  </sheetViews>
  <sheetFormatPr defaultColWidth="9" defaultRowHeight="12.75" customHeight="1"/>
  <cols>
    <col min="1" max="2" width="17.1428571428571" style="30" customWidth="1"/>
    <col min="3" max="9" width="15.1428571428571" style="30" customWidth="1"/>
    <col min="10" max="10" width="9" style="30" customWidth="1"/>
  </cols>
  <sheetData>
    <row r="2" ht="14.25" customHeight="1" spans="1:10">
      <c r="A2" s="188"/>
      <c r="B2"/>
      <c r="C2"/>
      <c r="D2"/>
      <c r="E2"/>
      <c r="F2"/>
      <c r="G2"/>
      <c r="H2"/>
      <c r="I2"/>
      <c r="J2"/>
    </row>
    <row r="3" ht="18.75" customHeight="1" spans="1:10">
      <c r="A3" s="189"/>
      <c r="B3" s="189"/>
      <c r="C3" s="189"/>
      <c r="D3" s="189"/>
      <c r="E3" s="189"/>
      <c r="F3" s="189"/>
      <c r="G3" s="189"/>
      <c r="H3" s="189"/>
      <c r="I3" s="189"/>
      <c r="J3"/>
    </row>
    <row r="4" ht="16.5" customHeight="1" spans="1:10">
      <c r="A4" s="189" t="s">
        <v>0</v>
      </c>
      <c r="B4" s="189"/>
      <c r="C4" s="189"/>
      <c r="D4" s="189"/>
      <c r="E4" s="189"/>
      <c r="F4" s="189"/>
      <c r="G4" s="189"/>
      <c r="H4" s="189"/>
      <c r="I4" s="189"/>
      <c r="J4"/>
    </row>
    <row r="5" ht="14.25" customHeight="1" spans="1:10">
      <c r="A5" s="189"/>
      <c r="B5" s="189"/>
      <c r="C5" s="189"/>
      <c r="D5" s="189"/>
      <c r="E5" s="189"/>
      <c r="F5" s="189"/>
      <c r="G5" s="189"/>
      <c r="H5" s="189"/>
      <c r="I5" s="189"/>
      <c r="J5"/>
    </row>
    <row r="6" ht="14.25" customHeight="1" spans="1:10">
      <c r="A6" s="189"/>
      <c r="B6" s="189"/>
      <c r="C6" s="189"/>
      <c r="D6" s="189"/>
      <c r="E6" s="189"/>
      <c r="F6" s="189"/>
      <c r="G6" s="189"/>
      <c r="H6" s="189"/>
      <c r="I6" s="189"/>
      <c r="J6"/>
    </row>
    <row r="7" ht="14.25" customHeight="1" spans="1:10">
      <c r="A7" s="189"/>
      <c r="B7" s="189"/>
      <c r="C7" s="189"/>
      <c r="D7" s="189"/>
      <c r="E7" s="189"/>
      <c r="F7" s="189"/>
      <c r="G7" s="189"/>
      <c r="H7" s="189"/>
      <c r="I7" s="189"/>
      <c r="J7"/>
    </row>
    <row r="8" ht="14.25" customHeight="1" spans="1:10">
      <c r="A8" s="189"/>
      <c r="B8" s="189"/>
      <c r="C8" s="189"/>
      <c r="D8" s="189"/>
      <c r="E8" s="189"/>
      <c r="F8" s="189"/>
      <c r="G8" s="189"/>
      <c r="H8" s="189"/>
      <c r="I8" s="189"/>
      <c r="J8"/>
    </row>
    <row r="9" ht="33" customHeight="1" spans="1:10">
      <c r="A9" s="190" t="s">
        <v>1</v>
      </c>
      <c r="B9" s="190"/>
      <c r="C9" s="190"/>
      <c r="D9" s="190"/>
      <c r="E9" s="190"/>
      <c r="F9" s="190"/>
      <c r="G9" s="190"/>
      <c r="H9" s="190"/>
      <c r="I9" s="195"/>
      <c r="J9"/>
    </row>
    <row r="10" ht="14.25" customHeight="1" spans="1:10">
      <c r="A10" s="189"/>
      <c r="B10" s="189"/>
      <c r="C10" s="189"/>
      <c r="D10" s="189"/>
      <c r="E10" s="189"/>
      <c r="F10" s="189"/>
      <c r="G10" s="189"/>
      <c r="H10" s="189"/>
      <c r="I10" s="189"/>
      <c r="J10"/>
    </row>
    <row r="11" ht="14.25" customHeight="1" spans="1:10">
      <c r="A11" s="189"/>
      <c r="B11" s="189"/>
      <c r="C11" s="189"/>
      <c r="D11" s="189"/>
      <c r="E11" s="189"/>
      <c r="F11" s="189"/>
      <c r="G11" s="189"/>
      <c r="H11" s="189"/>
      <c r="I11" s="189"/>
      <c r="J11"/>
    </row>
    <row r="12" ht="14.25" customHeight="1" spans="1:10">
      <c r="A12" s="189"/>
      <c r="B12" s="189"/>
      <c r="C12" s="189"/>
      <c r="D12" s="189"/>
      <c r="E12" s="189"/>
      <c r="F12" s="189"/>
      <c r="G12" s="189"/>
      <c r="H12" s="189"/>
      <c r="I12" s="189"/>
      <c r="J12"/>
    </row>
    <row r="13" ht="14.25" customHeight="1" spans="1:10">
      <c r="A13" s="189"/>
      <c r="B13" s="189"/>
      <c r="C13" s="189"/>
      <c r="D13" s="189"/>
      <c r="E13" s="189"/>
      <c r="F13" s="189"/>
      <c r="G13" s="189"/>
      <c r="H13" s="189"/>
      <c r="I13" s="189"/>
      <c r="J13"/>
    </row>
    <row r="14" ht="14.25" customHeight="1" spans="1:10">
      <c r="A14" s="189"/>
      <c r="B14" s="189"/>
      <c r="C14" s="189"/>
      <c r="D14" s="189"/>
      <c r="E14" s="189"/>
      <c r="F14" s="189"/>
      <c r="G14" s="189"/>
      <c r="H14" s="189"/>
      <c r="I14" s="189"/>
      <c r="J14"/>
    </row>
    <row r="15" ht="14.25" customHeight="1" spans="1:10">
      <c r="A15" s="189"/>
      <c r="B15" s="189"/>
      <c r="C15" s="189"/>
      <c r="D15" s="189"/>
      <c r="E15" s="189"/>
      <c r="F15" s="189"/>
      <c r="G15" s="189"/>
      <c r="H15" s="189"/>
      <c r="I15" s="189"/>
      <c r="J15"/>
    </row>
    <row r="16" ht="14.25" customHeight="1" spans="1:10">
      <c r="A16" s="189"/>
      <c r="B16" s="189"/>
      <c r="C16" s="189"/>
      <c r="D16" s="189"/>
      <c r="E16" s="189"/>
      <c r="F16" s="189"/>
      <c r="G16" s="189"/>
      <c r="H16" s="189"/>
      <c r="I16" s="189"/>
      <c r="J16"/>
    </row>
    <row r="17" ht="14.25" customHeight="1" spans="1:10">
      <c r="A17" s="189"/>
      <c r="B17" s="189"/>
      <c r="C17" s="189"/>
      <c r="D17" s="189"/>
      <c r="E17" s="189"/>
      <c r="F17" s="189"/>
      <c r="G17" s="189"/>
      <c r="H17" s="189"/>
      <c r="I17" s="189"/>
      <c r="J17"/>
    </row>
    <row r="18" ht="14.25" customHeight="1" spans="1:10">
      <c r="A18" s="189"/>
      <c r="B18" s="189"/>
      <c r="C18" s="189"/>
      <c r="D18" s="189"/>
      <c r="E18" s="189"/>
      <c r="F18" s="189"/>
      <c r="G18" s="189"/>
      <c r="H18" s="189"/>
      <c r="I18" s="189"/>
      <c r="J18"/>
    </row>
    <row r="19" ht="14.25" customHeight="1" spans="1:10">
      <c r="A19" s="191" t="s">
        <v>2</v>
      </c>
      <c r="B19" s="191"/>
      <c r="C19" s="191"/>
      <c r="D19" s="191"/>
      <c r="E19" s="191"/>
      <c r="F19" s="191"/>
      <c r="G19" s="191"/>
      <c r="H19" s="191"/>
      <c r="I19" s="189"/>
      <c r="J19"/>
    </row>
    <row r="20" ht="14.25" customHeight="1" spans="1:10">
      <c r="A20" s="189"/>
      <c r="B20" s="189"/>
      <c r="C20" s="189"/>
      <c r="D20" s="189"/>
      <c r="E20" s="189"/>
      <c r="F20" s="189"/>
      <c r="G20" s="189"/>
      <c r="H20" s="189"/>
      <c r="I20" s="189"/>
      <c r="J20"/>
    </row>
    <row r="21" ht="14.25" customHeight="1" spans="1:10">
      <c r="A21" s="189"/>
      <c r="B21" s="189"/>
      <c r="C21" s="189"/>
      <c r="D21" s="189"/>
      <c r="E21" s="189"/>
      <c r="F21" s="189"/>
      <c r="G21" s="189"/>
      <c r="H21"/>
      <c r="I21" s="189"/>
      <c r="J21"/>
    </row>
    <row r="22" ht="14.25" customHeight="1" spans="1:10">
      <c r="A22" s="189"/>
      <c r="B22" s="189" t="s">
        <v>3</v>
      </c>
      <c r="C22" s="192"/>
      <c r="D22" s="192"/>
      <c r="E22" s="193" t="s">
        <v>4</v>
      </c>
      <c r="F22" s="192"/>
      <c r="G22" s="189" t="s">
        <v>5</v>
      </c>
      <c r="H22"/>
      <c r="I22" s="189"/>
      <c r="J22"/>
    </row>
    <row r="23" ht="15.75" customHeight="1" spans="1:10">
      <c r="A23"/>
      <c r="B23" s="194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L10" sqref="L10"/>
    </sheetView>
  </sheetViews>
  <sheetFormatPr defaultColWidth="9" defaultRowHeight="12.75" customHeight="1"/>
  <cols>
    <col min="1" max="1" width="49.2857142857143" style="30" customWidth="1"/>
    <col min="2" max="8" width="10.5714285714286" style="30" customWidth="1"/>
    <col min="9" max="9" width="9.14285714285714" style="30"/>
  </cols>
  <sheetData>
    <row r="1" ht="24.75" customHeight="1" spans="1:1">
      <c r="A1" s="58" t="s">
        <v>27</v>
      </c>
    </row>
    <row r="2" ht="24.75" customHeight="1" spans="1:8">
      <c r="A2" s="32" t="s">
        <v>302</v>
      </c>
      <c r="B2" s="32"/>
      <c r="C2" s="32"/>
      <c r="D2" s="32"/>
      <c r="E2" s="32"/>
      <c r="F2" s="32"/>
      <c r="G2" s="32"/>
      <c r="H2" s="32"/>
    </row>
    <row r="3" ht="24.75" customHeight="1" spans="8:8">
      <c r="H3" s="33" t="s">
        <v>29</v>
      </c>
    </row>
    <row r="4" ht="24.75" customHeight="1" spans="1:8">
      <c r="A4" s="46" t="s">
        <v>160</v>
      </c>
      <c r="B4" s="59" t="s">
        <v>303</v>
      </c>
      <c r="C4" s="59" t="s">
        <v>304</v>
      </c>
      <c r="D4" s="59" t="s">
        <v>305</v>
      </c>
      <c r="E4" s="59" t="s">
        <v>306</v>
      </c>
      <c r="F4" s="60"/>
      <c r="G4" s="59" t="s">
        <v>307</v>
      </c>
      <c r="H4" s="61" t="s">
        <v>308</v>
      </c>
    </row>
    <row r="5" ht="24.75" customHeight="1" spans="1:8">
      <c r="A5" s="62"/>
      <c r="B5" s="60"/>
      <c r="C5" s="60"/>
      <c r="D5" s="60"/>
      <c r="E5" s="59" t="s">
        <v>309</v>
      </c>
      <c r="F5" s="59" t="s">
        <v>310</v>
      </c>
      <c r="G5" s="59"/>
      <c r="H5" s="61"/>
    </row>
    <row r="6" s="29" customFormat="1" ht="24.75" customHeight="1" spans="1:9">
      <c r="A6" s="63" t="s">
        <v>107</v>
      </c>
      <c r="B6" s="64">
        <v>4.85</v>
      </c>
      <c r="C6" s="65"/>
      <c r="D6" s="64">
        <v>0.82</v>
      </c>
      <c r="E6" s="65"/>
      <c r="F6" s="64">
        <v>2.95</v>
      </c>
      <c r="G6" s="64">
        <v>1.08</v>
      </c>
      <c r="H6" s="66"/>
      <c r="I6" s="40"/>
    </row>
    <row r="7" ht="24.75" customHeight="1" spans="1:8">
      <c r="A7" s="67" t="s">
        <v>164</v>
      </c>
      <c r="B7" s="64">
        <v>4.85</v>
      </c>
      <c r="C7" s="65"/>
      <c r="D7" s="64">
        <v>0.82</v>
      </c>
      <c r="E7" s="65"/>
      <c r="F7" s="64">
        <v>2.95</v>
      </c>
      <c r="G7" s="64">
        <v>1.08</v>
      </c>
      <c r="H7" s="66"/>
    </row>
    <row r="8" ht="24.75" customHeight="1" spans="1:8">
      <c r="A8" s="68"/>
      <c r="B8" s="69"/>
      <c r="C8" s="70"/>
      <c r="D8" s="69"/>
      <c r="E8" s="70"/>
      <c r="F8" s="69"/>
      <c r="G8" s="69"/>
      <c r="H8" s="71"/>
    </row>
    <row r="9" ht="24.75" customHeight="1" spans="1:8">
      <c r="A9" s="68"/>
      <c r="B9" s="69"/>
      <c r="C9" s="70"/>
      <c r="D9" s="69"/>
      <c r="E9" s="70"/>
      <c r="F9" s="69"/>
      <c r="G9" s="69"/>
      <c r="H9" s="71"/>
    </row>
    <row r="10" ht="24.75" customHeight="1" spans="1:8">
      <c r="A10" s="68"/>
      <c r="B10" s="69"/>
      <c r="C10" s="70"/>
      <c r="D10" s="69"/>
      <c r="E10" s="70"/>
      <c r="F10" s="69"/>
      <c r="G10" s="69"/>
      <c r="H10" s="71"/>
    </row>
    <row r="11" ht="24.75" customHeight="1" spans="1:8">
      <c r="A11" s="68"/>
      <c r="B11" s="69"/>
      <c r="C11" s="70"/>
      <c r="D11" s="69"/>
      <c r="E11" s="70"/>
      <c r="F11" s="69"/>
      <c r="G11" s="69"/>
      <c r="H11" s="71"/>
    </row>
    <row r="12" ht="24.75" customHeight="1" spans="1:8">
      <c r="A12" s="68"/>
      <c r="B12" s="69"/>
      <c r="C12" s="70"/>
      <c r="D12" s="69"/>
      <c r="E12" s="70"/>
      <c r="F12" s="69"/>
      <c r="G12" s="69"/>
      <c r="H12" s="71"/>
    </row>
    <row r="13" ht="24.75" customHeight="1" spans="1:8">
      <c r="A13" s="68"/>
      <c r="B13" s="69"/>
      <c r="C13" s="70"/>
      <c r="D13" s="69"/>
      <c r="E13" s="70"/>
      <c r="F13" s="69"/>
      <c r="G13" s="69"/>
      <c r="H13" s="71"/>
    </row>
    <row r="14" ht="24.75" customHeight="1" spans="1:8">
      <c r="A14" s="68"/>
      <c r="B14" s="69"/>
      <c r="C14" s="70"/>
      <c r="D14" s="69"/>
      <c r="E14" s="70"/>
      <c r="F14" s="69"/>
      <c r="G14" s="69"/>
      <c r="H14" s="71"/>
    </row>
    <row r="15" ht="24.75" customHeight="1" spans="1:8">
      <c r="A15" s="68"/>
      <c r="B15" s="69"/>
      <c r="C15" s="70"/>
      <c r="D15" s="69"/>
      <c r="E15" s="70"/>
      <c r="F15" s="69"/>
      <c r="G15" s="69"/>
      <c r="H15" s="71"/>
    </row>
    <row r="16" ht="24.75" customHeight="1" spans="1:8">
      <c r="A16" s="68"/>
      <c r="B16" s="69"/>
      <c r="C16" s="70"/>
      <c r="D16" s="69"/>
      <c r="E16" s="70"/>
      <c r="F16" s="69"/>
      <c r="G16" s="69"/>
      <c r="H16" s="71"/>
    </row>
    <row r="17" ht="24.75" customHeight="1" spans="1:8">
      <c r="A17" s="68"/>
      <c r="B17" s="69"/>
      <c r="C17" s="70"/>
      <c r="D17" s="69"/>
      <c r="E17" s="70"/>
      <c r="F17" s="69"/>
      <c r="G17" s="69"/>
      <c r="H17" s="71"/>
    </row>
    <row r="18" ht="24.75" customHeight="1" spans="1:8">
      <c r="A18" s="68"/>
      <c r="B18" s="69"/>
      <c r="C18" s="70"/>
      <c r="D18" s="69"/>
      <c r="E18" s="70"/>
      <c r="F18" s="69"/>
      <c r="G18" s="69"/>
      <c r="H18" s="71"/>
    </row>
    <row r="19" ht="24.75" customHeight="1" spans="1:8">
      <c r="A19" s="68"/>
      <c r="B19" s="69"/>
      <c r="C19" s="70"/>
      <c r="D19" s="69"/>
      <c r="E19" s="70"/>
      <c r="F19" s="69"/>
      <c r="G19" s="69"/>
      <c r="H19" s="71"/>
    </row>
    <row r="20" ht="24.75" customHeight="1" spans="1:8">
      <c r="A20" s="68"/>
      <c r="B20" s="69"/>
      <c r="C20" s="70"/>
      <c r="D20" s="69"/>
      <c r="E20" s="70"/>
      <c r="F20" s="69"/>
      <c r="G20" s="69"/>
      <c r="H20" s="71"/>
    </row>
    <row r="21" ht="24.75" customHeight="1" spans="1:8">
      <c r="A21" s="68"/>
      <c r="B21" s="69"/>
      <c r="C21" s="70"/>
      <c r="D21" s="69"/>
      <c r="E21" s="70"/>
      <c r="F21" s="69"/>
      <c r="G21" s="69"/>
      <c r="H21" s="71"/>
    </row>
    <row r="22" ht="24.75" customHeight="1" spans="1:8">
      <c r="A22" s="68"/>
      <c r="B22" s="69"/>
      <c r="C22" s="70"/>
      <c r="D22" s="69"/>
      <c r="E22" s="70"/>
      <c r="F22" s="69"/>
      <c r="G22" s="69"/>
      <c r="H22" s="71"/>
    </row>
    <row r="23" ht="24.75" customHeight="1" spans="1:8">
      <c r="A23" s="68"/>
      <c r="B23" s="69"/>
      <c r="C23" s="70"/>
      <c r="D23" s="69"/>
      <c r="E23" s="70"/>
      <c r="F23" s="69"/>
      <c r="G23" s="69"/>
      <c r="H23" s="71"/>
    </row>
    <row r="24" ht="24.75" customHeight="1" spans="1:8">
      <c r="A24" s="68"/>
      <c r="B24" s="69"/>
      <c r="C24" s="70"/>
      <c r="D24" s="69"/>
      <c r="E24" s="70"/>
      <c r="F24" s="69"/>
      <c r="G24" s="69"/>
      <c r="H24" s="71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tabSelected="1" workbookViewId="0">
      <selection activeCell="L10" sqref="L10"/>
    </sheetView>
  </sheetViews>
  <sheetFormatPr defaultColWidth="9" defaultRowHeight="12.75" customHeight="1" outlineLevelCol="5"/>
  <cols>
    <col min="1" max="1" width="8.71428571428571" style="30" customWidth="1"/>
    <col min="2" max="2" width="38.1428571428571" style="30" customWidth="1"/>
    <col min="3" max="5" width="17.847619047619" style="30" customWidth="1"/>
    <col min="6" max="6" width="6.84761904761905" style="30" customWidth="1"/>
  </cols>
  <sheetData>
    <row r="1" ht="24.75" customHeight="1" spans="1:2">
      <c r="A1" s="44" t="s">
        <v>27</v>
      </c>
      <c r="B1" s="45"/>
    </row>
    <row r="2" ht="24.75" customHeight="1" spans="1:5">
      <c r="A2" s="32" t="s">
        <v>311</v>
      </c>
      <c r="B2" s="32"/>
      <c r="C2" s="32"/>
      <c r="D2" s="32"/>
      <c r="E2" s="32"/>
    </row>
    <row r="3" ht="24.75" customHeight="1" spans="5:5">
      <c r="E3" s="33" t="s">
        <v>29</v>
      </c>
    </row>
    <row r="4" ht="24.75" customHeight="1" spans="1:5">
      <c r="A4" s="46" t="s">
        <v>312</v>
      </c>
      <c r="B4" s="47" t="s">
        <v>32</v>
      </c>
      <c r="C4" s="47" t="s">
        <v>107</v>
      </c>
      <c r="D4" s="47" t="s">
        <v>103</v>
      </c>
      <c r="E4" s="48" t="s">
        <v>104</v>
      </c>
    </row>
    <row r="5" ht="24.75" customHeight="1" spans="1:5">
      <c r="A5" s="46" t="s">
        <v>106</v>
      </c>
      <c r="B5" s="47" t="s">
        <v>106</v>
      </c>
      <c r="C5" s="47">
        <v>1</v>
      </c>
      <c r="D5" s="47">
        <v>2</v>
      </c>
      <c r="E5" s="48">
        <v>3</v>
      </c>
    </row>
    <row r="6" s="29" customFormat="1" ht="26" customHeight="1" spans="1:6">
      <c r="A6" s="49">
        <f>ROW()-6</f>
        <v>0</v>
      </c>
      <c r="B6" s="50" t="s">
        <v>107</v>
      </c>
      <c r="C6" s="51">
        <v>88.26</v>
      </c>
      <c r="D6" s="51">
        <f>SUM(D7:D21)</f>
        <v>88.26</v>
      </c>
      <c r="E6" s="52">
        <f>SUM(E7:E14)</f>
        <v>0</v>
      </c>
      <c r="F6" s="40"/>
    </row>
    <row r="7" ht="26" customHeight="1" spans="1:5">
      <c r="A7" s="53">
        <f>ROW()-6</f>
        <v>1</v>
      </c>
      <c r="B7" s="54" t="s">
        <v>228</v>
      </c>
      <c r="C7" s="55">
        <v>11.8</v>
      </c>
      <c r="D7" s="55">
        <v>11.8</v>
      </c>
      <c r="E7" s="56"/>
    </row>
    <row r="8" ht="26" customHeight="1" spans="1:5">
      <c r="A8" s="53">
        <f t="shared" ref="A8:A21" si="0">ROW()-6</f>
        <v>2</v>
      </c>
      <c r="B8" s="54" t="s">
        <v>230</v>
      </c>
      <c r="C8" s="55">
        <v>5</v>
      </c>
      <c r="D8" s="55">
        <v>5</v>
      </c>
      <c r="E8" s="56"/>
    </row>
    <row r="9" ht="26" customHeight="1" spans="1:5">
      <c r="A9" s="53">
        <f t="shared" si="0"/>
        <v>3</v>
      </c>
      <c r="B9" s="54" t="s">
        <v>236</v>
      </c>
      <c r="C9" s="55">
        <v>1.85</v>
      </c>
      <c r="D9" s="55">
        <v>1.85</v>
      </c>
      <c r="E9" s="56"/>
    </row>
    <row r="10" ht="26" customHeight="1" spans="1:5">
      <c r="A10" s="53">
        <f t="shared" si="0"/>
        <v>4</v>
      </c>
      <c r="B10" s="54" t="s">
        <v>238</v>
      </c>
      <c r="C10" s="55">
        <v>9.33</v>
      </c>
      <c r="D10" s="55">
        <v>9.33</v>
      </c>
      <c r="E10" s="56"/>
    </row>
    <row r="11" ht="26" customHeight="1" spans="1:5">
      <c r="A11" s="53">
        <f t="shared" si="0"/>
        <v>5</v>
      </c>
      <c r="B11" s="54" t="s">
        <v>240</v>
      </c>
      <c r="C11" s="55">
        <v>3.2</v>
      </c>
      <c r="D11" s="55">
        <v>3.2</v>
      </c>
      <c r="E11" s="56"/>
    </row>
    <row r="12" ht="26" customHeight="1" spans="1:5">
      <c r="A12" s="53">
        <f t="shared" si="0"/>
        <v>6</v>
      </c>
      <c r="B12" s="54" t="s">
        <v>242</v>
      </c>
      <c r="C12" s="55">
        <v>15.6</v>
      </c>
      <c r="D12" s="55">
        <v>15.6</v>
      </c>
      <c r="E12" s="56"/>
    </row>
    <row r="13" ht="26" customHeight="1" spans="1:5">
      <c r="A13" s="53">
        <f t="shared" si="0"/>
        <v>7</v>
      </c>
      <c r="B13" s="54" t="s">
        <v>246</v>
      </c>
      <c r="C13" s="55">
        <v>7.9</v>
      </c>
      <c r="D13" s="55">
        <v>7.9</v>
      </c>
      <c r="E13" s="56"/>
    </row>
    <row r="14" ht="26" customHeight="1" spans="1:5">
      <c r="A14" s="53">
        <f t="shared" si="0"/>
        <v>8</v>
      </c>
      <c r="B14" s="54" t="s">
        <v>248</v>
      </c>
      <c r="C14" s="55">
        <v>6.07</v>
      </c>
      <c r="D14" s="55">
        <v>6.07</v>
      </c>
      <c r="E14" s="56"/>
    </row>
    <row r="15" ht="26" customHeight="1" spans="1:5">
      <c r="A15" s="53">
        <f t="shared" si="0"/>
        <v>9</v>
      </c>
      <c r="B15" s="54" t="s">
        <v>252</v>
      </c>
      <c r="C15" s="55">
        <v>1.08</v>
      </c>
      <c r="D15" s="55">
        <v>1.08</v>
      </c>
      <c r="E15" s="56"/>
    </row>
    <row r="16" ht="26" customHeight="1" spans="1:5">
      <c r="A16" s="53">
        <f t="shared" si="0"/>
        <v>10</v>
      </c>
      <c r="B16" s="54" t="s">
        <v>254</v>
      </c>
      <c r="C16" s="55">
        <v>0</v>
      </c>
      <c r="D16" s="55">
        <v>0</v>
      </c>
      <c r="E16" s="56"/>
    </row>
    <row r="17" ht="26" customHeight="1" spans="1:5">
      <c r="A17" s="53">
        <f t="shared" si="0"/>
        <v>11</v>
      </c>
      <c r="B17" s="54" t="s">
        <v>256</v>
      </c>
      <c r="C17" s="55">
        <v>0.82</v>
      </c>
      <c r="D17" s="55">
        <v>0.82</v>
      </c>
      <c r="E17" s="56"/>
    </row>
    <row r="18" ht="26" customHeight="1" spans="1:5">
      <c r="A18" s="53">
        <f t="shared" si="0"/>
        <v>12</v>
      </c>
      <c r="B18" s="57" t="s">
        <v>268</v>
      </c>
      <c r="C18" s="55">
        <v>2.22</v>
      </c>
      <c r="D18" s="55">
        <v>2.22</v>
      </c>
      <c r="E18" s="56"/>
    </row>
    <row r="19" ht="26" customHeight="1" spans="1:5">
      <c r="A19" s="53">
        <f t="shared" si="0"/>
        <v>13</v>
      </c>
      <c r="B19" s="57" t="s">
        <v>270</v>
      </c>
      <c r="C19" s="55">
        <v>4.6</v>
      </c>
      <c r="D19" s="55">
        <v>4.6</v>
      </c>
      <c r="E19" s="56"/>
    </row>
    <row r="20" ht="26" customHeight="1" spans="1:5">
      <c r="A20" s="53">
        <f t="shared" si="0"/>
        <v>14</v>
      </c>
      <c r="B20" s="57" t="s">
        <v>272</v>
      </c>
      <c r="C20" s="55">
        <v>2.95</v>
      </c>
      <c r="D20" s="55">
        <v>2.95</v>
      </c>
      <c r="E20" s="56"/>
    </row>
    <row r="21" ht="26" customHeight="1" spans="1:5">
      <c r="A21" s="53">
        <f t="shared" si="0"/>
        <v>15</v>
      </c>
      <c r="B21" s="57" t="s">
        <v>274</v>
      </c>
      <c r="C21" s="55">
        <v>15.84</v>
      </c>
      <c r="D21" s="55">
        <v>15.84</v>
      </c>
      <c r="E21" s="5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6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3" sqref="A13"/>
    </sheetView>
  </sheetViews>
  <sheetFormatPr defaultColWidth="9" defaultRowHeight="12.75" customHeight="1" outlineLevelRow="7"/>
  <cols>
    <col min="1" max="1" width="60.7142857142857" style="30" customWidth="1"/>
    <col min="2" max="2" width="22.1428571428571" style="30" customWidth="1"/>
    <col min="3" max="3" width="2.84761904761905" style="30" customWidth="1"/>
    <col min="4" max="15" width="9.14285714285714" style="30"/>
  </cols>
  <sheetData>
    <row r="1" ht="15" customHeight="1" spans="1:15">
      <c r="A1" s="31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2" t="s">
        <v>313</v>
      </c>
      <c r="B2" s="32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3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4" t="s">
        <v>314</v>
      </c>
      <c r="B4" s="35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36"/>
      <c r="B5" s="37"/>
      <c r="C5"/>
      <c r="D5"/>
      <c r="E5"/>
      <c r="F5"/>
      <c r="G5"/>
      <c r="H5"/>
      <c r="I5"/>
      <c r="J5"/>
      <c r="K5"/>
      <c r="L5"/>
      <c r="M5"/>
      <c r="N5"/>
      <c r="O5"/>
    </row>
    <row r="6" s="29" customFormat="1" ht="26.25" customHeight="1" spans="1:14">
      <c r="A6" s="38" t="s">
        <v>315</v>
      </c>
      <c r="B6" s="39"/>
      <c r="C6" s="40"/>
      <c r="N6" s="43"/>
    </row>
    <row r="7" ht="32.25" customHeight="1" spans="1:15">
      <c r="A7" s="41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2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8" workbookViewId="0">
      <selection activeCell="H10" sqref="H10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316</v>
      </c>
      <c r="B1" s="2"/>
    </row>
    <row r="2" ht="25.5" spans="1:5">
      <c r="A2" s="3" t="s">
        <v>317</v>
      </c>
      <c r="B2" s="3"/>
      <c r="C2" s="3"/>
      <c r="D2" s="3"/>
      <c r="E2" s="3"/>
    </row>
    <row r="3" ht="9" customHeight="1" spans="1:5">
      <c r="A3" s="4"/>
      <c r="B3" s="4"/>
      <c r="C3" s="4"/>
      <c r="D3" s="4"/>
      <c r="E3" s="4"/>
    </row>
    <row r="4" ht="18.75" spans="1:5">
      <c r="A4" s="5" t="s">
        <v>318</v>
      </c>
      <c r="B4" s="5"/>
      <c r="C4" s="5"/>
      <c r="D4" s="5"/>
      <c r="E4" s="5"/>
    </row>
    <row r="5" ht="21.75" customHeight="1" spans="1:5">
      <c r="A5" s="6" t="s">
        <v>319</v>
      </c>
      <c r="B5" s="6"/>
      <c r="C5" s="6"/>
      <c r="D5" s="6"/>
      <c r="E5" s="6"/>
    </row>
    <row r="6" ht="21.75" customHeight="1" spans="1:5">
      <c r="A6" s="6" t="s">
        <v>320</v>
      </c>
      <c r="B6" s="6"/>
      <c r="C6" s="7"/>
      <c r="D6" s="6" t="s">
        <v>321</v>
      </c>
      <c r="E6" s="7"/>
    </row>
    <row r="7" ht="30" customHeight="1" spans="1:5">
      <c r="A7" s="8" t="s">
        <v>322</v>
      </c>
      <c r="B7" s="9" t="s">
        <v>323</v>
      </c>
      <c r="C7" s="10"/>
      <c r="D7" s="10"/>
      <c r="E7" s="11"/>
    </row>
    <row r="8" ht="19" customHeight="1" spans="1:5">
      <c r="A8" s="12"/>
      <c r="B8" s="13" t="s">
        <v>324</v>
      </c>
      <c r="C8" s="14"/>
      <c r="D8" s="15"/>
      <c r="E8" s="16"/>
    </row>
    <row r="9" ht="19" customHeight="1" spans="1:5">
      <c r="A9" s="12"/>
      <c r="B9" s="14" t="s">
        <v>325</v>
      </c>
      <c r="C9" s="14"/>
      <c r="D9" s="15"/>
      <c r="E9" s="16"/>
    </row>
    <row r="10" ht="19" customHeight="1" spans="1:5">
      <c r="A10" s="17"/>
      <c r="B10" s="14" t="s">
        <v>326</v>
      </c>
      <c r="C10" s="14"/>
      <c r="D10" s="15"/>
      <c r="E10" s="16"/>
    </row>
    <row r="11" ht="66" customHeight="1" spans="1:5">
      <c r="A11" s="18" t="s">
        <v>327</v>
      </c>
      <c r="B11" s="19"/>
      <c r="C11" s="20"/>
      <c r="D11" s="20"/>
      <c r="E11" s="21"/>
    </row>
    <row r="12" ht="24" customHeight="1" spans="1:5">
      <c r="A12" s="22" t="s">
        <v>328</v>
      </c>
      <c r="B12" s="6" t="s">
        <v>329</v>
      </c>
      <c r="C12" s="6" t="s">
        <v>330</v>
      </c>
      <c r="D12" s="6" t="s">
        <v>331</v>
      </c>
      <c r="E12" s="23" t="s">
        <v>332</v>
      </c>
    </row>
    <row r="13" ht="16" customHeight="1" spans="1:5">
      <c r="A13" s="24"/>
      <c r="B13" s="25" t="s">
        <v>333</v>
      </c>
      <c r="C13" s="6" t="s">
        <v>334</v>
      </c>
      <c r="D13" s="7"/>
      <c r="E13" s="7"/>
    </row>
    <row r="14" ht="16" customHeight="1" spans="1:5">
      <c r="A14" s="24"/>
      <c r="B14" s="25"/>
      <c r="C14" s="6"/>
      <c r="D14" s="7"/>
      <c r="E14" s="7"/>
    </row>
    <row r="15" ht="16" customHeight="1" spans="1:5">
      <c r="A15" s="24"/>
      <c r="B15" s="25"/>
      <c r="C15" s="6"/>
      <c r="D15" s="7"/>
      <c r="E15" s="7"/>
    </row>
    <row r="16" ht="16" customHeight="1" spans="1:5">
      <c r="A16" s="24"/>
      <c r="B16" s="25"/>
      <c r="C16" s="6" t="s">
        <v>335</v>
      </c>
      <c r="D16" s="7"/>
      <c r="E16" s="7"/>
    </row>
    <row r="17" ht="16" customHeight="1" spans="1:5">
      <c r="A17" s="24"/>
      <c r="B17" s="25"/>
      <c r="C17" s="6"/>
      <c r="D17" s="7"/>
      <c r="E17" s="7"/>
    </row>
    <row r="18" ht="16" customHeight="1" spans="1:5">
      <c r="A18" s="24"/>
      <c r="B18" s="25"/>
      <c r="C18" s="6"/>
      <c r="D18" s="7"/>
      <c r="E18" s="7"/>
    </row>
    <row r="19" ht="16" customHeight="1" spans="1:5">
      <c r="A19" s="24"/>
      <c r="B19" s="25"/>
      <c r="C19" s="6" t="s">
        <v>336</v>
      </c>
      <c r="D19" s="7"/>
      <c r="E19" s="7"/>
    </row>
    <row r="20" ht="16" customHeight="1" spans="1:5">
      <c r="A20" s="24"/>
      <c r="B20" s="25"/>
      <c r="C20" s="6"/>
      <c r="D20" s="7"/>
      <c r="E20" s="7"/>
    </row>
    <row r="21" ht="16" customHeight="1" spans="1:5">
      <c r="A21" s="24"/>
      <c r="B21" s="25"/>
      <c r="C21" s="6"/>
      <c r="D21" s="7"/>
      <c r="E21" s="7"/>
    </row>
    <row r="22" ht="16" customHeight="1" spans="1:5">
      <c r="A22" s="24"/>
      <c r="B22" s="25"/>
      <c r="C22" s="6" t="s">
        <v>337</v>
      </c>
      <c r="D22" s="7"/>
      <c r="E22" s="7"/>
    </row>
    <row r="23" ht="16" customHeight="1" spans="1:5">
      <c r="A23" s="24"/>
      <c r="B23" s="25"/>
      <c r="C23" s="6"/>
      <c r="D23" s="7"/>
      <c r="E23" s="7"/>
    </row>
    <row r="24" ht="16" customHeight="1" spans="1:5">
      <c r="A24" s="24"/>
      <c r="B24" s="25"/>
      <c r="C24" s="6"/>
      <c r="D24" s="7"/>
      <c r="E24" s="7"/>
    </row>
    <row r="25" ht="16" customHeight="1" spans="1:5">
      <c r="A25" s="24"/>
      <c r="B25" s="22" t="s">
        <v>338</v>
      </c>
      <c r="C25" s="23" t="s">
        <v>339</v>
      </c>
      <c r="D25" s="7"/>
      <c r="E25" s="7"/>
    </row>
    <row r="26" ht="16" customHeight="1" spans="1:5">
      <c r="A26" s="24"/>
      <c r="B26" s="24"/>
      <c r="C26" s="23"/>
      <c r="D26" s="7"/>
      <c r="E26" s="7"/>
    </row>
    <row r="27" ht="16" customHeight="1" spans="1:5">
      <c r="A27" s="24"/>
      <c r="B27" s="24"/>
      <c r="C27" s="23"/>
      <c r="D27" s="7"/>
      <c r="E27" s="7"/>
    </row>
    <row r="28" ht="16" customHeight="1" spans="1:5">
      <c r="A28" s="24"/>
      <c r="B28" s="24"/>
      <c r="C28" s="23" t="s">
        <v>340</v>
      </c>
      <c r="D28" s="7"/>
      <c r="E28" s="7"/>
    </row>
    <row r="29" ht="16" customHeight="1" spans="1:5">
      <c r="A29" s="24"/>
      <c r="B29" s="24"/>
      <c r="C29" s="23"/>
      <c r="D29" s="7"/>
      <c r="E29" s="7"/>
    </row>
    <row r="30" ht="16" customHeight="1" spans="1:5">
      <c r="A30" s="24"/>
      <c r="B30" s="24"/>
      <c r="C30" s="23"/>
      <c r="D30" s="7"/>
      <c r="E30" s="7"/>
    </row>
    <row r="31" ht="16" customHeight="1" spans="1:5">
      <c r="A31" s="24"/>
      <c r="B31" s="24"/>
      <c r="C31" s="23" t="s">
        <v>341</v>
      </c>
      <c r="D31" s="7"/>
      <c r="E31" s="7"/>
    </row>
    <row r="32" ht="16" customHeight="1" spans="1:5">
      <c r="A32" s="24"/>
      <c r="B32" s="24"/>
      <c r="C32" s="23"/>
      <c r="D32" s="7"/>
      <c r="E32" s="7"/>
    </row>
    <row r="33" ht="16" customHeight="1" spans="1:5">
      <c r="A33" s="24"/>
      <c r="B33" s="24"/>
      <c r="C33" s="8" t="s">
        <v>342</v>
      </c>
      <c r="D33" s="7"/>
      <c r="E33" s="7"/>
    </row>
    <row r="34" ht="16" customHeight="1" spans="1:5">
      <c r="A34" s="24"/>
      <c r="B34" s="24"/>
      <c r="C34" s="12"/>
      <c r="D34" s="7"/>
      <c r="E34" s="7"/>
    </row>
    <row r="35" ht="16" customHeight="1" spans="1:5">
      <c r="A35" s="24"/>
      <c r="B35" s="26"/>
      <c r="C35" s="17"/>
      <c r="D35" s="7"/>
      <c r="E35" s="7"/>
    </row>
    <row r="36" ht="30" customHeight="1" spans="1:5">
      <c r="A36" s="24"/>
      <c r="B36" s="23" t="s">
        <v>343</v>
      </c>
      <c r="C36" s="27" t="s">
        <v>344</v>
      </c>
      <c r="D36" s="7"/>
      <c r="E36" s="7"/>
    </row>
    <row r="37" ht="24" customHeight="1" spans="1:5">
      <c r="A37" s="26"/>
      <c r="B37" s="23"/>
      <c r="C37" s="7" t="s">
        <v>345</v>
      </c>
      <c r="D37" s="7"/>
      <c r="E37" s="7"/>
    </row>
    <row r="38" ht="30" customHeight="1" spans="1:5">
      <c r="A38" s="28" t="s">
        <v>346</v>
      </c>
      <c r="B38" s="28"/>
      <c r="C38" s="28"/>
      <c r="D38" s="28"/>
      <c r="E38" s="28"/>
    </row>
  </sheetData>
  <mergeCells count="25">
    <mergeCell ref="A1:B1"/>
    <mergeCell ref="A2:E2"/>
    <mergeCell ref="A4:E4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30"/>
    <col min="2" max="2" width="65.2857142857143" style="30" customWidth="1"/>
    <col min="3" max="3" width="45.7142857142857" style="30" customWidth="1"/>
    <col min="4" max="4" width="9.14285714285714" style="30"/>
  </cols>
  <sheetData>
    <row r="1" ht="24.75" customHeight="1" spans="1:4">
      <c r="A1"/>
      <c r="B1"/>
      <c r="C1"/>
      <c r="D1"/>
    </row>
    <row r="2" ht="24.75" customHeight="1" spans="1:4">
      <c r="A2"/>
      <c r="B2" s="32" t="s">
        <v>7</v>
      </c>
      <c r="C2" s="32"/>
      <c r="D2"/>
    </row>
    <row r="3" ht="24.75" customHeight="1" spans="1:4">
      <c r="A3"/>
      <c r="B3" s="177"/>
      <c r="C3"/>
      <c r="D3"/>
    </row>
    <row r="4" ht="24.75" customHeight="1" spans="1:4">
      <c r="A4"/>
      <c r="B4" s="178" t="s">
        <v>8</v>
      </c>
      <c r="C4" s="179" t="s">
        <v>9</v>
      </c>
      <c r="D4"/>
    </row>
    <row r="5" ht="24.75" customHeight="1" spans="1:4">
      <c r="A5"/>
      <c r="B5" s="180" t="s">
        <v>10</v>
      </c>
      <c r="C5" s="181"/>
      <c r="D5"/>
    </row>
    <row r="6" ht="24.75" customHeight="1" spans="1:4">
      <c r="A6"/>
      <c r="B6" s="180" t="s">
        <v>11</v>
      </c>
      <c r="C6" s="181" t="s">
        <v>12</v>
      </c>
      <c r="D6"/>
    </row>
    <row r="7" ht="24.75" customHeight="1" spans="1:4">
      <c r="A7"/>
      <c r="B7" s="180" t="s">
        <v>13</v>
      </c>
      <c r="C7" s="181" t="s">
        <v>14</v>
      </c>
      <c r="D7"/>
    </row>
    <row r="8" ht="24.75" customHeight="1" spans="1:4">
      <c r="A8"/>
      <c r="B8" s="180" t="s">
        <v>15</v>
      </c>
      <c r="C8" s="181"/>
      <c r="D8"/>
    </row>
    <row r="9" ht="24.75" customHeight="1" spans="1:4">
      <c r="A9"/>
      <c r="B9" s="180" t="s">
        <v>16</v>
      </c>
      <c r="C9" s="181" t="s">
        <v>17</v>
      </c>
      <c r="D9"/>
    </row>
    <row r="10" ht="24.75" customHeight="1" spans="1:4">
      <c r="A10"/>
      <c r="B10" s="180" t="s">
        <v>18</v>
      </c>
      <c r="C10" s="181" t="s">
        <v>19</v>
      </c>
      <c r="D10"/>
    </row>
    <row r="11" ht="24.75" customHeight="1" spans="1:4">
      <c r="A11"/>
      <c r="B11" s="182" t="s">
        <v>20</v>
      </c>
      <c r="C11" s="181" t="s">
        <v>21</v>
      </c>
      <c r="D11"/>
    </row>
    <row r="12" ht="24.75" customHeight="1" spans="1:4">
      <c r="A12"/>
      <c r="B12" s="183" t="s">
        <v>22</v>
      </c>
      <c r="C12" s="184" t="s">
        <v>23</v>
      </c>
      <c r="D12"/>
    </row>
    <row r="13" ht="24.75" customHeight="1" spans="1:4">
      <c r="A13"/>
      <c r="B13" s="183" t="s">
        <v>24</v>
      </c>
      <c r="C13" s="185"/>
      <c r="D13"/>
    </row>
    <row r="14" ht="24.75" customHeight="1" spans="1:4">
      <c r="A14"/>
      <c r="B14" s="186" t="s">
        <v>25</v>
      </c>
      <c r="C14" s="185"/>
      <c r="D14"/>
    </row>
    <row r="15" ht="24.75" customHeight="1" spans="1:4">
      <c r="A15"/>
      <c r="B15" s="187" t="s">
        <v>26</v>
      </c>
      <c r="C15" s="18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25" workbookViewId="0">
      <selection activeCell="E41" sqref="E41"/>
    </sheetView>
  </sheetViews>
  <sheetFormatPr defaultColWidth="9.14285714285714" defaultRowHeight="12.75" customHeight="1" outlineLevelCol="4"/>
  <cols>
    <col min="1" max="1" width="29.7142857142857" style="141" customWidth="1"/>
    <col min="2" max="2" width="17.5714285714286" style="141" customWidth="1"/>
    <col min="3" max="3" width="28.5714285714286" style="141" customWidth="1"/>
    <col min="4" max="4" width="15.5714285714286" style="141" customWidth="1"/>
    <col min="5" max="5" width="31.2857142857143" style="141" customWidth="1"/>
    <col min="6" max="16384" width="9.14285714285714" style="142"/>
  </cols>
  <sheetData>
    <row r="1" ht="24.75" customHeight="1" spans="1:1">
      <c r="A1" s="143" t="s">
        <v>27</v>
      </c>
    </row>
    <row r="2" ht="24.75" customHeight="1" spans="1:4">
      <c r="A2" s="144" t="s">
        <v>28</v>
      </c>
      <c r="B2" s="144"/>
      <c r="C2" s="144"/>
      <c r="D2" s="144"/>
    </row>
    <row r="3" ht="13" customHeight="1" spans="1:4">
      <c r="A3" s="145"/>
      <c r="B3" s="146"/>
      <c r="C3" s="147"/>
      <c r="D3" s="148" t="s">
        <v>29</v>
      </c>
    </row>
    <row r="4" ht="16" customHeight="1" spans="1:4">
      <c r="A4" s="149" t="s">
        <v>30</v>
      </c>
      <c r="B4" s="150"/>
      <c r="C4" s="150" t="s">
        <v>31</v>
      </c>
      <c r="D4" s="151"/>
    </row>
    <row r="5" ht="16" customHeight="1" spans="1:4">
      <c r="A5" s="149" t="s">
        <v>32</v>
      </c>
      <c r="B5" s="150" t="s">
        <v>33</v>
      </c>
      <c r="C5" s="150" t="s">
        <v>32</v>
      </c>
      <c r="D5" s="151" t="s">
        <v>33</v>
      </c>
    </row>
    <row r="6" s="140" customFormat="1" ht="16" customHeight="1" spans="1:5">
      <c r="A6" s="152" t="s">
        <v>34</v>
      </c>
      <c r="B6" s="153">
        <v>776.65</v>
      </c>
      <c r="C6" s="154" t="s">
        <v>35</v>
      </c>
      <c r="D6" s="155">
        <v>628.64</v>
      </c>
      <c r="E6" s="156"/>
    </row>
    <row r="7" s="140" customFormat="1" ht="16" customHeight="1" spans="1:5">
      <c r="A7" s="152" t="s">
        <v>36</v>
      </c>
      <c r="B7" s="157">
        <v>0</v>
      </c>
      <c r="C7" s="154" t="s">
        <v>37</v>
      </c>
      <c r="D7" s="155">
        <v>0</v>
      </c>
      <c r="E7" s="156"/>
    </row>
    <row r="8" s="140" customFormat="1" ht="16" customHeight="1" spans="1:5">
      <c r="A8" s="158" t="s">
        <v>38</v>
      </c>
      <c r="B8" s="157">
        <v>0</v>
      </c>
      <c r="C8" s="154" t="s">
        <v>39</v>
      </c>
      <c r="D8" s="155">
        <v>0</v>
      </c>
      <c r="E8" s="156"/>
    </row>
    <row r="9" s="140" customFormat="1" ht="16" customHeight="1" spans="1:5">
      <c r="A9" s="152" t="s">
        <v>40</v>
      </c>
      <c r="B9" s="157">
        <v>0</v>
      </c>
      <c r="C9" s="154" t="s">
        <v>41</v>
      </c>
      <c r="D9" s="155">
        <v>0</v>
      </c>
      <c r="E9" s="156"/>
    </row>
    <row r="10" s="140" customFormat="1" ht="16" customHeight="1" spans="1:5">
      <c r="A10" s="152" t="s">
        <v>42</v>
      </c>
      <c r="B10" s="157">
        <v>0</v>
      </c>
      <c r="C10" s="154" t="s">
        <v>43</v>
      </c>
      <c r="D10" s="155">
        <v>0</v>
      </c>
      <c r="E10" s="156"/>
    </row>
    <row r="11" s="140" customFormat="1" ht="16" customHeight="1" spans="1:5">
      <c r="A11" s="158" t="s">
        <v>44</v>
      </c>
      <c r="B11" s="157">
        <v>0</v>
      </c>
      <c r="C11" s="154" t="s">
        <v>45</v>
      </c>
      <c r="D11" s="159">
        <v>0</v>
      </c>
      <c r="E11" s="156"/>
    </row>
    <row r="12" s="140" customFormat="1" ht="16" customHeight="1" spans="1:5">
      <c r="A12" s="158" t="s">
        <v>46</v>
      </c>
      <c r="B12" s="157">
        <v>0</v>
      </c>
      <c r="C12" s="154" t="s">
        <v>47</v>
      </c>
      <c r="D12" s="160">
        <v>0</v>
      </c>
      <c r="E12" s="156"/>
    </row>
    <row r="13" s="140" customFormat="1" ht="16" customHeight="1" spans="1:5">
      <c r="A13" s="152" t="s">
        <v>48</v>
      </c>
      <c r="B13" s="157">
        <v>0</v>
      </c>
      <c r="C13" s="154" t="s">
        <v>49</v>
      </c>
      <c r="D13" s="161">
        <v>69.06</v>
      </c>
      <c r="E13" s="156"/>
    </row>
    <row r="14" s="140" customFormat="1" ht="16" customHeight="1" spans="1:5">
      <c r="A14" s="152" t="s">
        <v>50</v>
      </c>
      <c r="B14" s="157">
        <v>0</v>
      </c>
      <c r="C14" s="154" t="s">
        <v>51</v>
      </c>
      <c r="D14" s="161">
        <v>0</v>
      </c>
      <c r="E14" s="156"/>
    </row>
    <row r="15" s="140" customFormat="1" ht="16" customHeight="1" spans="1:5">
      <c r="A15" s="158"/>
      <c r="B15" s="154"/>
      <c r="C15" s="154" t="s">
        <v>52</v>
      </c>
      <c r="D15" s="161">
        <v>36.49</v>
      </c>
      <c r="E15" s="156"/>
    </row>
    <row r="16" s="140" customFormat="1" ht="16" customHeight="1" spans="1:5">
      <c r="A16" s="158"/>
      <c r="B16" s="154"/>
      <c r="C16" s="154" t="s">
        <v>53</v>
      </c>
      <c r="D16" s="161">
        <v>0</v>
      </c>
      <c r="E16" s="156"/>
    </row>
    <row r="17" s="140" customFormat="1" ht="16" customHeight="1" spans="1:5">
      <c r="A17" s="152"/>
      <c r="B17" s="154"/>
      <c r="C17" s="154" t="s">
        <v>54</v>
      </c>
      <c r="D17" s="161">
        <v>0</v>
      </c>
      <c r="E17" s="156"/>
    </row>
    <row r="18" s="140" customFormat="1" ht="16" customHeight="1" spans="1:5">
      <c r="A18" s="152"/>
      <c r="B18" s="154"/>
      <c r="C18" s="154" t="s">
        <v>55</v>
      </c>
      <c r="D18" s="161">
        <v>0</v>
      </c>
      <c r="E18" s="156"/>
    </row>
    <row r="19" s="140" customFormat="1" ht="16" customHeight="1" spans="1:5">
      <c r="A19" s="152"/>
      <c r="B19" s="154"/>
      <c r="C19" s="154" t="s">
        <v>56</v>
      </c>
      <c r="D19" s="161">
        <v>0</v>
      </c>
      <c r="E19" s="156"/>
    </row>
    <row r="20" s="140" customFormat="1" ht="16" customHeight="1" spans="1:5">
      <c r="A20" s="152"/>
      <c r="B20" s="154"/>
      <c r="C20" s="154" t="s">
        <v>57</v>
      </c>
      <c r="D20" s="161">
        <v>0</v>
      </c>
      <c r="E20" s="156"/>
    </row>
    <row r="21" s="140" customFormat="1" ht="16" customHeight="1" spans="1:5">
      <c r="A21" s="152"/>
      <c r="B21" s="154"/>
      <c r="C21" s="154" t="s">
        <v>58</v>
      </c>
      <c r="D21" s="161">
        <v>0</v>
      </c>
      <c r="E21" s="156"/>
    </row>
    <row r="22" s="140" customFormat="1" ht="16" customHeight="1" spans="1:5">
      <c r="A22" s="152"/>
      <c r="B22" s="154"/>
      <c r="C22" s="154" t="s">
        <v>59</v>
      </c>
      <c r="D22" s="161">
        <v>0</v>
      </c>
      <c r="E22" s="156"/>
    </row>
    <row r="23" s="140" customFormat="1" ht="16" customHeight="1" spans="1:5">
      <c r="A23" s="152"/>
      <c r="B23" s="154"/>
      <c r="C23" s="154" t="s">
        <v>60</v>
      </c>
      <c r="D23" s="161">
        <v>0</v>
      </c>
      <c r="E23" s="156"/>
    </row>
    <row r="24" s="140" customFormat="1" ht="16" customHeight="1" spans="1:5">
      <c r="A24" s="152"/>
      <c r="B24" s="154"/>
      <c r="C24" s="154" t="s">
        <v>61</v>
      </c>
      <c r="D24" s="161">
        <v>0</v>
      </c>
      <c r="E24" s="156"/>
    </row>
    <row r="25" s="140" customFormat="1" ht="16" customHeight="1" spans="1:5">
      <c r="A25" s="152"/>
      <c r="B25" s="154"/>
      <c r="C25" s="154" t="s">
        <v>62</v>
      </c>
      <c r="D25" s="161">
        <v>47</v>
      </c>
      <c r="E25" s="156"/>
    </row>
    <row r="26" s="140" customFormat="1" ht="16" customHeight="1" spans="1:5">
      <c r="A26" s="152"/>
      <c r="B26" s="154"/>
      <c r="C26" s="154" t="s">
        <v>63</v>
      </c>
      <c r="D26" s="161">
        <v>0</v>
      </c>
      <c r="E26" s="156"/>
    </row>
    <row r="27" s="140" customFormat="1" ht="16" customHeight="1" spans="1:5">
      <c r="A27" s="152"/>
      <c r="B27" s="154"/>
      <c r="C27" s="154" t="s">
        <v>64</v>
      </c>
      <c r="D27" s="161"/>
      <c r="E27" s="156"/>
    </row>
    <row r="28" s="140" customFormat="1" ht="16" customHeight="1" spans="1:5">
      <c r="A28" s="152"/>
      <c r="B28" s="154"/>
      <c r="C28" s="154" t="s">
        <v>65</v>
      </c>
      <c r="D28" s="161">
        <v>0</v>
      </c>
      <c r="E28" s="156"/>
    </row>
    <row r="29" s="140" customFormat="1" ht="16" customHeight="1" spans="1:5">
      <c r="A29" s="152"/>
      <c r="B29" s="154"/>
      <c r="C29" s="154" t="s">
        <v>66</v>
      </c>
      <c r="D29" s="161">
        <v>0</v>
      </c>
      <c r="E29" s="156"/>
    </row>
    <row r="30" s="140" customFormat="1" ht="16" customHeight="1" spans="1:5">
      <c r="A30" s="152"/>
      <c r="B30" s="154"/>
      <c r="C30" s="154" t="s">
        <v>67</v>
      </c>
      <c r="D30" s="161">
        <v>0</v>
      </c>
      <c r="E30" s="156"/>
    </row>
    <row r="31" s="140" customFormat="1" ht="16" customHeight="1" spans="1:5">
      <c r="A31" s="152"/>
      <c r="B31" s="154"/>
      <c r="C31" s="154" t="s">
        <v>68</v>
      </c>
      <c r="D31" s="161">
        <v>0</v>
      </c>
      <c r="E31" s="156"/>
    </row>
    <row r="32" s="140" customFormat="1" ht="16" customHeight="1" spans="1:5">
      <c r="A32" s="152"/>
      <c r="B32" s="154"/>
      <c r="C32" s="154" t="s">
        <v>69</v>
      </c>
      <c r="D32" s="161">
        <v>0</v>
      </c>
      <c r="E32" s="156"/>
    </row>
    <row r="33" s="140" customFormat="1" ht="16" customHeight="1" spans="1:5">
      <c r="A33" s="152"/>
      <c r="B33" s="154"/>
      <c r="C33" s="154" t="s">
        <v>70</v>
      </c>
      <c r="D33" s="161">
        <v>0</v>
      </c>
      <c r="E33" s="156"/>
    </row>
    <row r="34" s="140" customFormat="1" ht="16" customHeight="1" spans="1:5">
      <c r="A34" s="152"/>
      <c r="B34" s="154"/>
      <c r="C34" s="154" t="s">
        <v>71</v>
      </c>
      <c r="D34" s="161">
        <v>0</v>
      </c>
      <c r="E34" s="156"/>
    </row>
    <row r="35" ht="16" customHeight="1" spans="1:4">
      <c r="A35" s="162"/>
      <c r="B35" s="163"/>
      <c r="C35" s="163"/>
      <c r="D35" s="164"/>
    </row>
    <row r="36" ht="16" customHeight="1" spans="1:4">
      <c r="A36" s="162"/>
      <c r="B36" s="163"/>
      <c r="C36" s="163"/>
      <c r="D36" s="164"/>
    </row>
    <row r="37" s="140" customFormat="1" ht="16" customHeight="1" spans="1:5">
      <c r="A37" s="165" t="s">
        <v>72</v>
      </c>
      <c r="B37" s="157">
        <f>SUM(B6:B14)</f>
        <v>776.65</v>
      </c>
      <c r="C37" s="166" t="s">
        <v>73</v>
      </c>
      <c r="D37" s="159">
        <f>SUM(D6:D34)</f>
        <v>781.19</v>
      </c>
      <c r="E37" s="156"/>
    </row>
    <row r="38" ht="16" customHeight="1" spans="1:4">
      <c r="A38" s="167"/>
      <c r="B38" s="163"/>
      <c r="C38" s="168"/>
      <c r="D38" s="164"/>
    </row>
    <row r="39" ht="16" customHeight="1" spans="1:4">
      <c r="A39" s="167"/>
      <c r="B39" s="163"/>
      <c r="C39" s="168"/>
      <c r="D39" s="164"/>
    </row>
    <row r="40" s="140" customFormat="1" ht="16" customHeight="1" spans="1:5">
      <c r="A40" s="152" t="s">
        <v>74</v>
      </c>
      <c r="B40" s="154">
        <v>4.54</v>
      </c>
      <c r="C40" s="154" t="s">
        <v>75</v>
      </c>
      <c r="D40" s="159">
        <v>0</v>
      </c>
      <c r="E40" s="156"/>
    </row>
    <row r="41" s="140" customFormat="1" ht="16" customHeight="1" spans="1:5">
      <c r="A41" s="152" t="s">
        <v>76</v>
      </c>
      <c r="B41" s="169">
        <v>0</v>
      </c>
      <c r="C41" s="154"/>
      <c r="D41" s="170"/>
      <c r="E41" s="156"/>
    </row>
    <row r="42" ht="16" customHeight="1" spans="1:4">
      <c r="A42" s="142"/>
      <c r="B42" s="171"/>
      <c r="C42" s="172"/>
      <c r="D42" s="164"/>
    </row>
    <row r="43" ht="16" customHeight="1" spans="1:4">
      <c r="A43" s="173"/>
      <c r="B43" s="171"/>
      <c r="C43" s="172"/>
      <c r="D43" s="164"/>
    </row>
    <row r="44" s="140" customFormat="1" ht="16" customHeight="1" spans="1:5">
      <c r="A44" s="165" t="s">
        <v>77</v>
      </c>
      <c r="B44" s="174">
        <f>B41+B40+B37</f>
        <v>781.19</v>
      </c>
      <c r="C44" s="175" t="s">
        <v>78</v>
      </c>
      <c r="D44" s="176">
        <f>D40+D37</f>
        <v>781.19</v>
      </c>
      <c r="E44" s="156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16" workbookViewId="0">
      <selection activeCell="F34" sqref="F34"/>
    </sheetView>
  </sheetViews>
  <sheetFormatPr defaultColWidth="9" defaultRowHeight="12.75" customHeight="1" outlineLevelCol="2"/>
  <cols>
    <col min="1" max="1" width="44.847619047619" style="30" customWidth="1"/>
    <col min="2" max="2" width="29.847619047619" style="30" customWidth="1"/>
    <col min="3" max="3" width="31.2857142857143" style="30" customWidth="1"/>
  </cols>
  <sheetData>
    <row r="1" ht="24.75" customHeight="1" spans="1:1">
      <c r="A1" s="44" t="s">
        <v>27</v>
      </c>
    </row>
    <row r="2" ht="24.75" customHeight="1" spans="1:2">
      <c r="A2" s="32" t="s">
        <v>79</v>
      </c>
      <c r="B2" s="32"/>
    </row>
    <row r="3" ht="6" customHeight="1" spans="1:2">
      <c r="A3" s="134"/>
      <c r="B3" s="135"/>
    </row>
    <row r="4" ht="16" customHeight="1" spans="1:2">
      <c r="A4" s="136" t="s">
        <v>32</v>
      </c>
      <c r="B4" s="137" t="s">
        <v>33</v>
      </c>
    </row>
    <row r="5" s="29" customFormat="1" ht="16" customHeight="1" spans="1:3">
      <c r="A5" s="138" t="s">
        <v>34</v>
      </c>
      <c r="B5" s="139">
        <v>776.65</v>
      </c>
      <c r="C5" s="40"/>
    </row>
    <row r="6" ht="16" customHeight="1" spans="1:2">
      <c r="A6" s="138" t="s">
        <v>80</v>
      </c>
      <c r="B6" s="139">
        <v>776.65</v>
      </c>
    </row>
    <row r="7" ht="16" customHeight="1" spans="1:2">
      <c r="A7" s="138" t="s">
        <v>81</v>
      </c>
      <c r="B7" s="139"/>
    </row>
    <row r="8" ht="16" customHeight="1" spans="1:2">
      <c r="A8" s="138" t="s">
        <v>82</v>
      </c>
      <c r="B8" s="139"/>
    </row>
    <row r="9" ht="16" customHeight="1" spans="1:2">
      <c r="A9" s="138" t="s">
        <v>83</v>
      </c>
      <c r="B9" s="139"/>
    </row>
    <row r="10" ht="16" customHeight="1" spans="1:2">
      <c r="A10" s="138" t="s">
        <v>84</v>
      </c>
      <c r="B10" s="139"/>
    </row>
    <row r="11" ht="16" customHeight="1" spans="1:2">
      <c r="A11" s="138" t="s">
        <v>85</v>
      </c>
      <c r="B11" s="139"/>
    </row>
    <row r="12" ht="16" customHeight="1" spans="1:2">
      <c r="A12" s="138" t="s">
        <v>36</v>
      </c>
      <c r="B12" s="139">
        <v>0</v>
      </c>
    </row>
    <row r="13" ht="16" customHeight="1" spans="1:2">
      <c r="A13" s="138" t="s">
        <v>38</v>
      </c>
      <c r="B13" s="139">
        <v>0</v>
      </c>
    </row>
    <row r="14" ht="16" customHeight="1" spans="1:2">
      <c r="A14" s="138" t="s">
        <v>40</v>
      </c>
      <c r="B14" s="139">
        <v>0</v>
      </c>
    </row>
    <row r="15" ht="16" customHeight="1" spans="1:2">
      <c r="A15" s="138" t="s">
        <v>42</v>
      </c>
      <c r="B15" s="139">
        <v>0</v>
      </c>
    </row>
    <row r="16" ht="16" customHeight="1" spans="1:2">
      <c r="A16" s="138" t="s">
        <v>44</v>
      </c>
      <c r="B16" s="139">
        <v>0</v>
      </c>
    </row>
    <row r="17" ht="16" customHeight="1" spans="1:2">
      <c r="A17" s="138" t="s">
        <v>46</v>
      </c>
      <c r="B17" s="139">
        <v>0</v>
      </c>
    </row>
    <row r="18" ht="16" customHeight="1" spans="1:2">
      <c r="A18" s="138" t="s">
        <v>48</v>
      </c>
      <c r="B18" s="139">
        <v>0</v>
      </c>
    </row>
    <row r="19" ht="16" customHeight="1" spans="1:2">
      <c r="A19" s="138" t="s">
        <v>50</v>
      </c>
      <c r="B19" s="139">
        <v>0</v>
      </c>
    </row>
    <row r="20" ht="16" customHeight="1" spans="1:2">
      <c r="A20" s="138" t="s">
        <v>86</v>
      </c>
      <c r="B20" s="139">
        <f>SUM(B5,B12:B19)</f>
        <v>776.65</v>
      </c>
    </row>
    <row r="21" ht="16" customHeight="1" spans="1:2">
      <c r="A21" s="138" t="s">
        <v>87</v>
      </c>
      <c r="B21" s="139">
        <v>0</v>
      </c>
    </row>
    <row r="22" ht="16" customHeight="1" spans="1:2">
      <c r="A22" s="138" t="s">
        <v>87</v>
      </c>
      <c r="B22" s="139">
        <v>0</v>
      </c>
    </row>
    <row r="23" ht="16" customHeight="1" spans="1:2">
      <c r="A23" s="138" t="s">
        <v>87</v>
      </c>
      <c r="B23" s="139">
        <v>0</v>
      </c>
    </row>
    <row r="24" ht="16" customHeight="1" spans="1:2">
      <c r="A24" s="138" t="s">
        <v>87</v>
      </c>
      <c r="B24" s="139">
        <v>0</v>
      </c>
    </row>
    <row r="25" ht="16" customHeight="1" spans="1:2">
      <c r="A25" s="138" t="s">
        <v>87</v>
      </c>
      <c r="B25" s="139">
        <v>0</v>
      </c>
    </row>
    <row r="26" ht="16" customHeight="1" spans="1:2">
      <c r="A26" s="138" t="s">
        <v>74</v>
      </c>
      <c r="B26" s="139">
        <f>SUM(B27,B31,B32)</f>
        <v>4.54</v>
      </c>
    </row>
    <row r="27" ht="16" customHeight="1" spans="1:2">
      <c r="A27" s="138" t="s">
        <v>88</v>
      </c>
      <c r="B27" s="139">
        <f>SUM(B28:B30)</f>
        <v>4.54</v>
      </c>
    </row>
    <row r="28" ht="16" customHeight="1" spans="1:2">
      <c r="A28" s="138" t="s">
        <v>89</v>
      </c>
      <c r="B28" s="139">
        <v>4.54</v>
      </c>
    </row>
    <row r="29" ht="16" customHeight="1" spans="1:2">
      <c r="A29" s="138" t="s">
        <v>90</v>
      </c>
      <c r="B29" s="139">
        <v>0</v>
      </c>
    </row>
    <row r="30" ht="16" customHeight="1" spans="1:2">
      <c r="A30" s="138" t="s">
        <v>91</v>
      </c>
      <c r="B30" s="139">
        <v>0</v>
      </c>
    </row>
    <row r="31" ht="16" customHeight="1" spans="1:2">
      <c r="A31" s="138" t="s">
        <v>92</v>
      </c>
      <c r="B31" s="139">
        <v>0</v>
      </c>
    </row>
    <row r="32" ht="16" customHeight="1" spans="1:2">
      <c r="A32" s="138" t="s">
        <v>93</v>
      </c>
      <c r="B32" s="139">
        <v>0</v>
      </c>
    </row>
    <row r="33" ht="16" customHeight="1" spans="1:2">
      <c r="A33" s="138" t="s">
        <v>76</v>
      </c>
      <c r="B33" s="139">
        <f>SUM(B34,B38)</f>
        <v>0</v>
      </c>
    </row>
    <row r="34" ht="16" customHeight="1" spans="1:2">
      <c r="A34" s="138" t="s">
        <v>94</v>
      </c>
      <c r="B34" s="139">
        <f>SUM(B35:B37)</f>
        <v>0</v>
      </c>
    </row>
    <row r="35" ht="16" customHeight="1" spans="1:2">
      <c r="A35" s="138" t="s">
        <v>95</v>
      </c>
      <c r="B35" s="139">
        <v>0</v>
      </c>
    </row>
    <row r="36" ht="16" customHeight="1" spans="1:2">
      <c r="A36" s="138" t="s">
        <v>96</v>
      </c>
      <c r="B36" s="139">
        <v>0</v>
      </c>
    </row>
    <row r="37" ht="16" customHeight="1" spans="1:2">
      <c r="A37" s="138" t="s">
        <v>97</v>
      </c>
      <c r="B37" s="139">
        <v>0</v>
      </c>
    </row>
    <row r="38" ht="16" customHeight="1" spans="1:2">
      <c r="A38" s="138" t="s">
        <v>98</v>
      </c>
      <c r="B38" s="139">
        <v>0</v>
      </c>
    </row>
    <row r="39" ht="16" customHeight="1" spans="1:2">
      <c r="A39" s="138" t="s">
        <v>99</v>
      </c>
      <c r="B39" s="139">
        <f>SUM(B20,B26,B33)</f>
        <v>781.19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G13" sqref="G13"/>
    </sheetView>
  </sheetViews>
  <sheetFormatPr defaultColWidth="9" defaultRowHeight="12.75" customHeight="1" outlineLevelCol="6"/>
  <cols>
    <col min="1" max="1" width="34.1428571428571" style="30" customWidth="1"/>
    <col min="2" max="4" width="17.2857142857143" style="30" customWidth="1"/>
    <col min="5" max="5" width="15.1428571428571" style="30" customWidth="1"/>
    <col min="6" max="7" width="6.84761904761905" style="30" customWidth="1"/>
  </cols>
  <sheetData>
    <row r="1" ht="24.75" customHeight="1" spans="1:1">
      <c r="A1" s="44" t="s">
        <v>27</v>
      </c>
    </row>
    <row r="2" ht="24.75" customHeight="1" spans="1:5">
      <c r="A2" s="124" t="s">
        <v>100</v>
      </c>
      <c r="B2" s="124"/>
      <c r="C2" s="124"/>
      <c r="D2" s="124"/>
      <c r="E2" s="124"/>
    </row>
    <row r="3" ht="24.75" customHeight="1" spans="1:5">
      <c r="A3" s="114"/>
      <c r="B3" s="114"/>
      <c r="E3" s="33" t="s">
        <v>29</v>
      </c>
    </row>
    <row r="4" ht="24.75" customHeight="1" spans="1:5">
      <c r="A4" s="46" t="s">
        <v>101</v>
      </c>
      <c r="B4" s="46" t="s">
        <v>102</v>
      </c>
      <c r="C4" s="47" t="s">
        <v>103</v>
      </c>
      <c r="D4" s="48" t="s">
        <v>104</v>
      </c>
      <c r="E4" s="125" t="s">
        <v>105</v>
      </c>
    </row>
    <row r="5" ht="24" customHeight="1" spans="1:5">
      <c r="A5" s="46" t="s">
        <v>106</v>
      </c>
      <c r="B5" s="46">
        <v>1</v>
      </c>
      <c r="C5" s="47">
        <v>2</v>
      </c>
      <c r="D5" s="48">
        <v>3</v>
      </c>
      <c r="E5" s="126">
        <v>4</v>
      </c>
    </row>
    <row r="6" s="29" customFormat="1" ht="24" customHeight="1" spans="1:7">
      <c r="A6" s="127" t="s">
        <v>107</v>
      </c>
      <c r="B6" s="55">
        <f>SUM(C6:E6)</f>
        <v>781.19</v>
      </c>
      <c r="C6" s="128">
        <f>SUM(C7+C10+C14+C17)</f>
        <v>776.65</v>
      </c>
      <c r="D6" s="129"/>
      <c r="E6" s="130">
        <v>4.54</v>
      </c>
      <c r="F6" s="40"/>
      <c r="G6" s="40"/>
    </row>
    <row r="7" ht="24" customHeight="1" spans="1:5">
      <c r="A7" s="101" t="s">
        <v>108</v>
      </c>
      <c r="B7" s="55">
        <f t="shared" ref="B7:B19" si="0">SUM(C7:E7)</f>
        <v>628.64</v>
      </c>
      <c r="C7" s="55">
        <v>624.1</v>
      </c>
      <c r="D7" s="129"/>
      <c r="E7" s="130">
        <v>4.54</v>
      </c>
    </row>
    <row r="8" ht="24" customHeight="1" spans="1:5">
      <c r="A8" s="103" t="s">
        <v>109</v>
      </c>
      <c r="B8" s="55">
        <f t="shared" si="0"/>
        <v>628.64</v>
      </c>
      <c r="C8" s="55">
        <v>624.1</v>
      </c>
      <c r="D8" s="129"/>
      <c r="E8" s="130">
        <v>4.54</v>
      </c>
    </row>
    <row r="9" ht="24" customHeight="1" spans="1:5">
      <c r="A9" s="103" t="s">
        <v>110</v>
      </c>
      <c r="B9" s="55">
        <f t="shared" si="0"/>
        <v>628.64</v>
      </c>
      <c r="C9" s="55">
        <v>624.1</v>
      </c>
      <c r="D9" s="131"/>
      <c r="E9" s="132">
        <v>4.54</v>
      </c>
    </row>
    <row r="10" ht="24" customHeight="1" spans="1:5">
      <c r="A10" s="101" t="s">
        <v>111</v>
      </c>
      <c r="B10" s="55">
        <f t="shared" si="0"/>
        <v>69.06</v>
      </c>
      <c r="C10" s="55">
        <v>69.06</v>
      </c>
      <c r="D10" s="131"/>
      <c r="E10" s="132"/>
    </row>
    <row r="11" ht="24" customHeight="1" spans="1:5">
      <c r="A11" s="103" t="s">
        <v>112</v>
      </c>
      <c r="B11" s="55">
        <f t="shared" si="0"/>
        <v>65.26</v>
      </c>
      <c r="C11" s="55">
        <v>65.26</v>
      </c>
      <c r="D11" s="131"/>
      <c r="E11" s="132"/>
    </row>
    <row r="12" ht="24" customHeight="1" spans="1:5">
      <c r="A12" s="96" t="s">
        <v>113</v>
      </c>
      <c r="B12" s="55">
        <f t="shared" si="0"/>
        <v>65.26</v>
      </c>
      <c r="C12" s="55">
        <v>65.26</v>
      </c>
      <c r="D12" s="131"/>
      <c r="E12" s="132"/>
    </row>
    <row r="13" ht="24" customHeight="1" spans="1:5">
      <c r="A13" s="103" t="s">
        <v>114</v>
      </c>
      <c r="B13" s="55">
        <f t="shared" si="0"/>
        <v>3.8</v>
      </c>
      <c r="C13" s="55">
        <v>3.8</v>
      </c>
      <c r="D13" s="131"/>
      <c r="E13" s="132"/>
    </row>
    <row r="14" ht="24" customHeight="1" spans="1:5">
      <c r="A14" s="101" t="s">
        <v>115</v>
      </c>
      <c r="B14" s="55">
        <f t="shared" si="0"/>
        <v>36.49</v>
      </c>
      <c r="C14" s="55">
        <v>36.49</v>
      </c>
      <c r="D14" s="129"/>
      <c r="E14" s="130"/>
    </row>
    <row r="15" ht="24" customHeight="1" spans="1:5">
      <c r="A15" s="103" t="s">
        <v>116</v>
      </c>
      <c r="B15" s="55">
        <f t="shared" si="0"/>
        <v>36.49</v>
      </c>
      <c r="C15" s="55">
        <v>36.49</v>
      </c>
      <c r="D15" s="131"/>
      <c r="E15" s="132"/>
    </row>
    <row r="16" ht="24" customHeight="1" spans="1:5">
      <c r="A16" s="103" t="s">
        <v>117</v>
      </c>
      <c r="B16" s="55">
        <f t="shared" si="0"/>
        <v>36.49</v>
      </c>
      <c r="C16" s="55">
        <v>36.49</v>
      </c>
      <c r="D16" s="129"/>
      <c r="E16" s="130"/>
    </row>
    <row r="17" ht="24" customHeight="1" spans="1:5">
      <c r="A17" s="101" t="s">
        <v>118</v>
      </c>
      <c r="B17" s="55">
        <f t="shared" si="0"/>
        <v>47</v>
      </c>
      <c r="C17" s="55">
        <v>47</v>
      </c>
      <c r="D17" s="129"/>
      <c r="E17" s="130"/>
    </row>
    <row r="18" ht="24" customHeight="1" spans="1:5">
      <c r="A18" s="103" t="s">
        <v>119</v>
      </c>
      <c r="B18" s="55">
        <f t="shared" si="0"/>
        <v>47</v>
      </c>
      <c r="C18" s="55">
        <v>47</v>
      </c>
      <c r="D18" s="131"/>
      <c r="E18" s="132"/>
    </row>
    <row r="19" ht="24" customHeight="1" spans="1:5">
      <c r="A19" s="103" t="s">
        <v>120</v>
      </c>
      <c r="B19" s="55">
        <f t="shared" si="0"/>
        <v>47</v>
      </c>
      <c r="C19" s="55">
        <v>47</v>
      </c>
      <c r="D19" s="131"/>
      <c r="E19" s="132"/>
    </row>
    <row r="20" ht="24" customHeight="1" spans="1:5">
      <c r="A20" s="133"/>
      <c r="B20" s="55">
        <f t="shared" ref="B20:B29" si="1">SUM(C20:E20)</f>
        <v>0</v>
      </c>
      <c r="C20" s="84"/>
      <c r="D20" s="131"/>
      <c r="E20" s="132"/>
    </row>
    <row r="21" ht="24" customHeight="1" spans="1:5">
      <c r="A21" s="133"/>
      <c r="B21" s="55">
        <f t="shared" si="1"/>
        <v>0</v>
      </c>
      <c r="C21" s="84"/>
      <c r="D21" s="131"/>
      <c r="E21" s="132"/>
    </row>
    <row r="22" ht="24" customHeight="1" spans="1:5">
      <c r="A22" s="127"/>
      <c r="B22" s="55">
        <f t="shared" si="1"/>
        <v>0</v>
      </c>
      <c r="C22" s="128"/>
      <c r="D22" s="129"/>
      <c r="E22" s="130"/>
    </row>
    <row r="23" ht="24" customHeight="1" spans="1:5">
      <c r="A23" s="127"/>
      <c r="B23" s="55">
        <f t="shared" si="1"/>
        <v>0</v>
      </c>
      <c r="C23" s="128"/>
      <c r="D23" s="129"/>
      <c r="E23" s="130"/>
    </row>
    <row r="24" ht="24" customHeight="1" spans="1:5">
      <c r="A24" s="133"/>
      <c r="B24" s="55">
        <f t="shared" si="1"/>
        <v>0</v>
      </c>
      <c r="C24" s="84"/>
      <c r="D24" s="131"/>
      <c r="E24" s="132"/>
    </row>
    <row r="25" ht="24" customHeight="1" spans="1:5">
      <c r="A25" s="133"/>
      <c r="B25" s="55">
        <f t="shared" si="1"/>
        <v>0</v>
      </c>
      <c r="C25" s="84"/>
      <c r="D25" s="131"/>
      <c r="E25" s="132"/>
    </row>
    <row r="26" ht="24" customHeight="1" spans="1:5">
      <c r="A26" s="133"/>
      <c r="B26" s="55">
        <f t="shared" si="1"/>
        <v>0</v>
      </c>
      <c r="C26" s="84"/>
      <c r="D26" s="131"/>
      <c r="E26" s="132"/>
    </row>
    <row r="27" ht="24" customHeight="1" spans="1:5">
      <c r="A27" s="127"/>
      <c r="B27" s="55">
        <f t="shared" si="1"/>
        <v>0</v>
      </c>
      <c r="C27" s="128"/>
      <c r="D27" s="129"/>
      <c r="E27" s="130"/>
    </row>
    <row r="28" ht="24" customHeight="1" spans="1:5">
      <c r="A28" s="127"/>
      <c r="B28" s="55">
        <f t="shared" si="1"/>
        <v>0</v>
      </c>
      <c r="C28" s="128"/>
      <c r="D28" s="129"/>
      <c r="E28" s="130"/>
    </row>
    <row r="29" ht="24" customHeight="1" spans="1:5">
      <c r="A29" s="133"/>
      <c r="B29" s="55">
        <f t="shared" si="1"/>
        <v>0</v>
      </c>
      <c r="C29" s="84"/>
      <c r="D29" s="131"/>
      <c r="E29" s="132"/>
    </row>
  </sheetData>
  <sheetProtection formatCells="0" formatColumns="0" formatRows="0"/>
  <protectedRanges>
    <protectedRange sqref="B7 C7 C8 C9 B9 B8" name="区域3"/>
  </protectedRanges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S35"/>
  <sheetViews>
    <sheetView showGridLines="0" showZeros="0" topLeftCell="A10" workbookViewId="0">
      <selection activeCell="G8" sqref="G8"/>
    </sheetView>
  </sheetViews>
  <sheetFormatPr defaultColWidth="9" defaultRowHeight="12.75" customHeight="1"/>
  <cols>
    <col min="1" max="1" width="33.1428571428571" style="30" customWidth="1"/>
    <col min="2" max="2" width="24.5714285714286" style="30" customWidth="1"/>
    <col min="3" max="3" width="29" style="30" customWidth="1"/>
    <col min="4" max="4" width="22.5714285714286" style="30" customWidth="1"/>
    <col min="5" max="97" width="9" style="30" customWidth="1"/>
  </cols>
  <sheetData>
    <row r="1" ht="25.5" customHeight="1" spans="1:96">
      <c r="A1" s="107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</row>
    <row r="2" ht="25.5" customHeight="1" spans="1:96">
      <c r="A2" s="108" t="s">
        <v>121</v>
      </c>
      <c r="B2" s="108"/>
      <c r="C2" s="10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</row>
    <row r="3" ht="16.5" customHeight="1" spans="2:96">
      <c r="B3" s="110"/>
      <c r="C3" s="111"/>
      <c r="D3" s="33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</row>
    <row r="4" ht="16.5" customHeight="1" spans="1:96">
      <c r="A4" s="46" t="s">
        <v>122</v>
      </c>
      <c r="B4" s="48"/>
      <c r="C4" s="113" t="s">
        <v>123</v>
      </c>
      <c r="D4" s="11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</row>
    <row r="5" ht="16.5" customHeight="1" spans="1:96">
      <c r="A5" s="46" t="s">
        <v>32</v>
      </c>
      <c r="B5" s="47" t="s">
        <v>33</v>
      </c>
      <c r="C5" s="75" t="s">
        <v>32</v>
      </c>
      <c r="D5" s="114" t="s">
        <v>107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</row>
    <row r="6" s="29" customFormat="1" ht="16.5" customHeight="1" spans="1:97">
      <c r="A6" s="115" t="s">
        <v>124</v>
      </c>
      <c r="B6" s="116">
        <f>SUM(B7:B9)</f>
        <v>776.65</v>
      </c>
      <c r="C6" s="117" t="s">
        <v>125</v>
      </c>
      <c r="D6" s="118">
        <f>SUM(D7:D34)</f>
        <v>776.65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40"/>
    </row>
    <row r="7" s="29" customFormat="1" ht="16.5" customHeight="1" spans="1:97">
      <c r="A7" s="115" t="s">
        <v>126</v>
      </c>
      <c r="B7" s="116">
        <v>776.65</v>
      </c>
      <c r="C7" s="117" t="s">
        <v>127</v>
      </c>
      <c r="D7" s="118">
        <v>624.1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40"/>
    </row>
    <row r="8" s="29" customFormat="1" ht="16.5" customHeight="1" spans="1:97">
      <c r="A8" s="115" t="s">
        <v>128</v>
      </c>
      <c r="B8" s="116">
        <v>0</v>
      </c>
      <c r="C8" s="117" t="s">
        <v>129</v>
      </c>
      <c r="D8" s="118">
        <v>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40"/>
    </row>
    <row r="9" s="29" customFormat="1" ht="16.5" customHeight="1" spans="1:97">
      <c r="A9" s="115" t="s">
        <v>130</v>
      </c>
      <c r="B9" s="116"/>
      <c r="C9" s="117" t="s">
        <v>131</v>
      </c>
      <c r="D9" s="118">
        <v>0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40"/>
    </row>
    <row r="10" s="29" customFormat="1" ht="16.5" customHeight="1" spans="1:97">
      <c r="A10" s="115"/>
      <c r="B10" s="120"/>
      <c r="C10" s="117" t="s">
        <v>132</v>
      </c>
      <c r="D10" s="118">
        <v>0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40"/>
    </row>
    <row r="11" s="29" customFormat="1" ht="16.5" customHeight="1" spans="1:97">
      <c r="A11" s="115"/>
      <c r="B11" s="120"/>
      <c r="C11" s="117" t="s">
        <v>133</v>
      </c>
      <c r="D11" s="118">
        <v>0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40"/>
    </row>
    <row r="12" s="29" customFormat="1" ht="16.5" customHeight="1" spans="1:97">
      <c r="A12" s="115"/>
      <c r="B12" s="120"/>
      <c r="C12" s="117" t="s">
        <v>134</v>
      </c>
      <c r="D12" s="118">
        <v>0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40"/>
    </row>
    <row r="13" s="29" customFormat="1" ht="16.5" customHeight="1" spans="1:97">
      <c r="A13" s="121"/>
      <c r="B13" s="116"/>
      <c r="C13" s="117" t="s">
        <v>135</v>
      </c>
      <c r="D13" s="118">
        <v>0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40"/>
    </row>
    <row r="14" s="29" customFormat="1" ht="16.5" customHeight="1" spans="1:97">
      <c r="A14" s="121"/>
      <c r="B14" s="122"/>
      <c r="C14" s="117" t="s">
        <v>136</v>
      </c>
      <c r="D14" s="118">
        <v>69.06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40"/>
    </row>
    <row r="15" s="29" customFormat="1" ht="16.5" customHeight="1" spans="1:97">
      <c r="A15" s="121"/>
      <c r="B15" s="116"/>
      <c r="C15" s="117" t="s">
        <v>137</v>
      </c>
      <c r="D15" s="118">
        <v>0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40"/>
    </row>
    <row r="16" s="29" customFormat="1" ht="16.5" customHeight="1" spans="1:97">
      <c r="A16" s="121"/>
      <c r="B16" s="116"/>
      <c r="C16" s="117" t="s">
        <v>138</v>
      </c>
      <c r="D16" s="118">
        <v>36.49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40"/>
    </row>
    <row r="17" s="29" customFormat="1" ht="16.5" customHeight="1" spans="1:97">
      <c r="A17" s="121"/>
      <c r="B17" s="116"/>
      <c r="C17" s="117" t="s">
        <v>139</v>
      </c>
      <c r="D17" s="118">
        <v>0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40"/>
    </row>
    <row r="18" s="29" customFormat="1" ht="16.5" customHeight="1" spans="1:97">
      <c r="A18" s="121"/>
      <c r="B18" s="116"/>
      <c r="C18" s="117" t="s">
        <v>140</v>
      </c>
      <c r="D18" s="118">
        <v>0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40"/>
    </row>
    <row r="19" s="29" customFormat="1" ht="16.5" customHeight="1" spans="1:97">
      <c r="A19" s="121"/>
      <c r="B19" s="116"/>
      <c r="C19" s="117" t="s">
        <v>141</v>
      </c>
      <c r="D19" s="118">
        <v>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40"/>
    </row>
    <row r="20" s="29" customFormat="1" ht="16.5" customHeight="1" spans="1:97">
      <c r="A20" s="121"/>
      <c r="B20" s="116"/>
      <c r="C20" s="117" t="s">
        <v>142</v>
      </c>
      <c r="D20" s="118">
        <v>0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40"/>
    </row>
    <row r="21" s="29" customFormat="1" ht="16.5" customHeight="1" spans="1:97">
      <c r="A21" s="121"/>
      <c r="B21" s="116"/>
      <c r="C21" s="117" t="s">
        <v>143</v>
      </c>
      <c r="D21" s="118">
        <v>0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40"/>
    </row>
    <row r="22" s="29" customFormat="1" ht="16.5" customHeight="1" spans="1:97">
      <c r="A22" s="121"/>
      <c r="B22" s="116"/>
      <c r="C22" s="117" t="s">
        <v>144</v>
      </c>
      <c r="D22" s="118">
        <v>0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40"/>
    </row>
    <row r="23" s="29" customFormat="1" ht="16.5" customHeight="1" spans="1:97">
      <c r="A23" s="121"/>
      <c r="B23" s="116"/>
      <c r="C23" s="117" t="s">
        <v>145</v>
      </c>
      <c r="D23" s="118">
        <v>0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40"/>
    </row>
    <row r="24" s="29" customFormat="1" ht="16.5" customHeight="1" spans="1:97">
      <c r="A24" s="121"/>
      <c r="B24" s="116"/>
      <c r="C24" s="117" t="s">
        <v>146</v>
      </c>
      <c r="D24" s="118">
        <v>0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40"/>
    </row>
    <row r="25" s="29" customFormat="1" ht="16.5" customHeight="1" spans="1:97">
      <c r="A25" s="121"/>
      <c r="B25" s="116"/>
      <c r="C25" s="117" t="s">
        <v>147</v>
      </c>
      <c r="D25" s="118">
        <v>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40"/>
    </row>
    <row r="26" s="29" customFormat="1" ht="16.5" customHeight="1" spans="1:97">
      <c r="A26" s="121"/>
      <c r="B26" s="116"/>
      <c r="C26" s="117" t="s">
        <v>148</v>
      </c>
      <c r="D26" s="118">
        <v>47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40"/>
    </row>
    <row r="27" s="29" customFormat="1" ht="16.5" customHeight="1" spans="1:97">
      <c r="A27" s="121"/>
      <c r="B27" s="116"/>
      <c r="C27" s="117" t="s">
        <v>149</v>
      </c>
      <c r="D27" s="118">
        <v>0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40"/>
    </row>
    <row r="28" s="29" customFormat="1" ht="16.5" customHeight="1" spans="1:97">
      <c r="A28" s="121"/>
      <c r="B28" s="116"/>
      <c r="C28" s="117" t="s">
        <v>150</v>
      </c>
      <c r="D28" s="118">
        <v>0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40"/>
    </row>
    <row r="29" s="29" customFormat="1" ht="16.5" customHeight="1" spans="1:97">
      <c r="A29" s="121"/>
      <c r="B29" s="116"/>
      <c r="C29" s="123" t="s">
        <v>151</v>
      </c>
      <c r="D29" s="118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40"/>
    </row>
    <row r="30" s="29" customFormat="1" ht="16.5" customHeight="1" spans="1:97">
      <c r="A30" s="121"/>
      <c r="B30" s="116"/>
      <c r="C30" s="117" t="s">
        <v>152</v>
      </c>
      <c r="D30" s="118">
        <v>0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40"/>
    </row>
    <row r="31" s="29" customFormat="1" ht="16.5" customHeight="1" spans="1:97">
      <c r="A31" s="121"/>
      <c r="B31" s="116"/>
      <c r="C31" s="117" t="s">
        <v>153</v>
      </c>
      <c r="D31" s="118">
        <v>0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40"/>
    </row>
    <row r="32" s="29" customFormat="1" ht="16.5" customHeight="1" spans="1:97">
      <c r="A32" s="121"/>
      <c r="B32" s="116"/>
      <c r="C32" s="117" t="s">
        <v>154</v>
      </c>
      <c r="D32" s="118">
        <v>0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40"/>
    </row>
    <row r="33" s="29" customFormat="1" ht="16.5" customHeight="1" spans="1:97">
      <c r="A33" s="121"/>
      <c r="B33" s="116"/>
      <c r="C33" s="117" t="s">
        <v>155</v>
      </c>
      <c r="D33" s="118">
        <v>0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40"/>
    </row>
    <row r="34" s="29" customFormat="1" ht="16.5" customHeight="1" spans="1:97">
      <c r="A34" s="121"/>
      <c r="B34" s="116"/>
      <c r="C34" s="117" t="s">
        <v>156</v>
      </c>
      <c r="D34" s="118">
        <v>0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40"/>
    </row>
    <row r="35" ht="16.5" customHeight="1" spans="1:96">
      <c r="A35" s="113" t="s">
        <v>157</v>
      </c>
      <c r="B35" s="69">
        <f>B6</f>
        <v>776.65</v>
      </c>
      <c r="C35" s="47" t="s">
        <v>158</v>
      </c>
      <c r="D35" s="118">
        <f>D6</f>
        <v>776.65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D11" sqref="D11"/>
    </sheetView>
  </sheetViews>
  <sheetFormatPr defaultColWidth="9" defaultRowHeight="12.75" customHeight="1"/>
  <cols>
    <col min="1" max="1" width="41.847619047619" style="30" customWidth="1"/>
    <col min="2" max="2" width="14.4285714285714" style="30" customWidth="1"/>
    <col min="3" max="11" width="14.2857142857143" style="30" customWidth="1"/>
    <col min="12" max="13" width="6.84761904761905" style="30" customWidth="1"/>
  </cols>
  <sheetData>
    <row r="1" ht="24.75" customHeight="1" spans="1:1">
      <c r="A1" s="44" t="s">
        <v>27</v>
      </c>
    </row>
    <row r="2" ht="24.75" customHeight="1" spans="1:11">
      <c r="A2" s="32" t="s">
        <v>159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75" customHeight="1" spans="11:11">
      <c r="K3" s="33" t="s">
        <v>29</v>
      </c>
    </row>
    <row r="4" ht="24.75" customHeight="1" spans="1:11">
      <c r="A4" s="46" t="s">
        <v>160</v>
      </c>
      <c r="B4" s="47" t="s">
        <v>107</v>
      </c>
      <c r="C4" s="47" t="s">
        <v>161</v>
      </c>
      <c r="D4" s="47"/>
      <c r="E4" s="47"/>
      <c r="F4" s="47" t="s">
        <v>162</v>
      </c>
      <c r="G4" s="47"/>
      <c r="H4" s="47"/>
      <c r="I4" s="47" t="s">
        <v>163</v>
      </c>
      <c r="J4" s="47"/>
      <c r="K4" s="48"/>
    </row>
    <row r="5" ht="24.75" customHeight="1" spans="1:11">
      <c r="A5" s="46"/>
      <c r="B5" s="47"/>
      <c r="C5" s="47" t="s">
        <v>107</v>
      </c>
      <c r="D5" s="47" t="s">
        <v>103</v>
      </c>
      <c r="E5" s="47" t="s">
        <v>104</v>
      </c>
      <c r="F5" s="47" t="s">
        <v>107</v>
      </c>
      <c r="G5" s="47" t="s">
        <v>103</v>
      </c>
      <c r="H5" s="47" t="s">
        <v>104</v>
      </c>
      <c r="I5" s="75" t="s">
        <v>107</v>
      </c>
      <c r="J5" s="75" t="s">
        <v>103</v>
      </c>
      <c r="K5" s="76" t="s">
        <v>104</v>
      </c>
    </row>
    <row r="6" ht="24.75" customHeight="1" spans="1:11">
      <c r="A6" s="46" t="s">
        <v>106</v>
      </c>
      <c r="B6" s="47">
        <v>1</v>
      </c>
      <c r="C6" s="47">
        <v>2</v>
      </c>
      <c r="D6" s="47">
        <v>3</v>
      </c>
      <c r="E6" s="47">
        <v>4</v>
      </c>
      <c r="F6" s="47">
        <v>2</v>
      </c>
      <c r="G6" s="47">
        <v>3</v>
      </c>
      <c r="H6" s="47">
        <v>4</v>
      </c>
      <c r="I6" s="47">
        <v>2</v>
      </c>
      <c r="J6" s="47">
        <v>3</v>
      </c>
      <c r="K6" s="48">
        <v>4</v>
      </c>
    </row>
    <row r="7" s="29" customFormat="1" ht="24.75" customHeight="1" spans="1:13">
      <c r="A7" s="77" t="s">
        <v>107</v>
      </c>
      <c r="B7" s="89">
        <v>776.65</v>
      </c>
      <c r="C7" s="89">
        <v>776.65</v>
      </c>
      <c r="D7" s="89">
        <v>776.65</v>
      </c>
      <c r="E7" s="89"/>
      <c r="F7" s="89">
        <f>G7+H7</f>
        <v>0</v>
      </c>
      <c r="G7" s="89">
        <v>0</v>
      </c>
      <c r="H7" s="89">
        <v>0</v>
      </c>
      <c r="I7" s="89">
        <f>J7+K7</f>
        <v>0</v>
      </c>
      <c r="J7" s="89">
        <v>0</v>
      </c>
      <c r="K7" s="90">
        <v>0</v>
      </c>
      <c r="L7" s="40"/>
      <c r="M7" s="40"/>
    </row>
    <row r="8" ht="24.75" customHeight="1" spans="1:11">
      <c r="A8" s="77" t="s">
        <v>164</v>
      </c>
      <c r="B8" s="89">
        <v>776.65</v>
      </c>
      <c r="C8" s="89">
        <v>776.65</v>
      </c>
      <c r="D8" s="89">
        <v>776.65</v>
      </c>
      <c r="E8" s="89"/>
      <c r="F8" s="89">
        <f t="shared" ref="F8:F25" si="0">G8+H8</f>
        <v>0</v>
      </c>
      <c r="G8" s="89"/>
      <c r="H8" s="89"/>
      <c r="I8" s="89">
        <f t="shared" ref="I8:I25" si="1">J8+K8</f>
        <v>0</v>
      </c>
      <c r="J8" s="89"/>
      <c r="K8" s="90"/>
    </row>
    <row r="9" ht="24.75" customHeight="1" spans="1:11">
      <c r="A9" s="81"/>
      <c r="B9" s="89">
        <f t="shared" ref="B8:B25" si="2">C9+F9+I9</f>
        <v>0</v>
      </c>
      <c r="C9" s="89">
        <f t="shared" ref="C8:C25" si="3">D9+E9</f>
        <v>0</v>
      </c>
      <c r="D9" s="93"/>
      <c r="E9" s="93"/>
      <c r="F9" s="89">
        <f t="shared" si="0"/>
        <v>0</v>
      </c>
      <c r="G9" s="93"/>
      <c r="H9" s="93"/>
      <c r="I9" s="89">
        <f t="shared" si="1"/>
        <v>0</v>
      </c>
      <c r="J9" s="93"/>
      <c r="K9" s="83"/>
    </row>
    <row r="10" ht="24.75" customHeight="1" spans="1:11">
      <c r="A10" s="81"/>
      <c r="B10" s="89">
        <f t="shared" si="2"/>
        <v>0</v>
      </c>
      <c r="C10" s="89">
        <f t="shared" si="3"/>
        <v>0</v>
      </c>
      <c r="D10" s="93"/>
      <c r="E10" s="93"/>
      <c r="F10" s="89">
        <f t="shared" si="0"/>
        <v>0</v>
      </c>
      <c r="G10" s="93"/>
      <c r="H10" s="93"/>
      <c r="I10" s="89">
        <f t="shared" si="1"/>
        <v>0</v>
      </c>
      <c r="J10" s="93"/>
      <c r="K10" s="83"/>
    </row>
    <row r="11" ht="24.75" customHeight="1" spans="1:11">
      <c r="A11" s="81"/>
      <c r="B11" s="89">
        <f t="shared" si="2"/>
        <v>0</v>
      </c>
      <c r="C11" s="89">
        <f t="shared" si="3"/>
        <v>0</v>
      </c>
      <c r="D11" s="93"/>
      <c r="E11" s="93"/>
      <c r="F11" s="89">
        <f t="shared" si="0"/>
        <v>0</v>
      </c>
      <c r="G11" s="93"/>
      <c r="H11" s="93"/>
      <c r="I11" s="89">
        <f t="shared" si="1"/>
        <v>0</v>
      </c>
      <c r="J11" s="93"/>
      <c r="K11" s="83"/>
    </row>
    <row r="12" ht="24.75" customHeight="1" spans="1:11">
      <c r="A12" s="81"/>
      <c r="B12" s="89">
        <f t="shared" si="2"/>
        <v>0</v>
      </c>
      <c r="C12" s="89">
        <f t="shared" si="3"/>
        <v>0</v>
      </c>
      <c r="D12" s="93"/>
      <c r="E12" s="93"/>
      <c r="F12" s="89">
        <f t="shared" si="0"/>
        <v>0</v>
      </c>
      <c r="G12" s="93"/>
      <c r="H12" s="93"/>
      <c r="I12" s="89">
        <f t="shared" si="1"/>
        <v>0</v>
      </c>
      <c r="J12" s="93"/>
      <c r="K12" s="83"/>
    </row>
    <row r="13" ht="24.75" customHeight="1" spans="1:11">
      <c r="A13" s="81"/>
      <c r="B13" s="89">
        <f t="shared" si="2"/>
        <v>0</v>
      </c>
      <c r="C13" s="89">
        <f t="shared" si="3"/>
        <v>0</v>
      </c>
      <c r="D13" s="93"/>
      <c r="E13" s="93"/>
      <c r="F13" s="89">
        <f t="shared" si="0"/>
        <v>0</v>
      </c>
      <c r="G13" s="93"/>
      <c r="H13" s="93"/>
      <c r="I13" s="89">
        <f t="shared" si="1"/>
        <v>0</v>
      </c>
      <c r="J13" s="93"/>
      <c r="K13" s="83"/>
    </row>
    <row r="14" ht="24.75" customHeight="1" spans="1:11">
      <c r="A14" s="81"/>
      <c r="B14" s="89">
        <f t="shared" si="2"/>
        <v>0</v>
      </c>
      <c r="C14" s="89">
        <f t="shared" si="3"/>
        <v>0</v>
      </c>
      <c r="D14" s="93"/>
      <c r="E14" s="93"/>
      <c r="F14" s="89">
        <f t="shared" si="0"/>
        <v>0</v>
      </c>
      <c r="G14" s="93"/>
      <c r="H14" s="93"/>
      <c r="I14" s="89">
        <f t="shared" si="1"/>
        <v>0</v>
      </c>
      <c r="J14" s="93"/>
      <c r="K14" s="83"/>
    </row>
    <row r="15" ht="24.75" customHeight="1" spans="1:11">
      <c r="A15" s="81"/>
      <c r="B15" s="89">
        <f t="shared" si="2"/>
        <v>0</v>
      </c>
      <c r="C15" s="89">
        <f t="shared" si="3"/>
        <v>0</v>
      </c>
      <c r="D15" s="93"/>
      <c r="E15" s="93"/>
      <c r="F15" s="89">
        <f t="shared" si="0"/>
        <v>0</v>
      </c>
      <c r="G15" s="93"/>
      <c r="H15" s="93"/>
      <c r="I15" s="89">
        <f t="shared" si="1"/>
        <v>0</v>
      </c>
      <c r="J15" s="93"/>
      <c r="K15" s="83"/>
    </row>
    <row r="16" ht="24.75" customHeight="1" spans="1:11">
      <c r="A16" s="81"/>
      <c r="B16" s="89">
        <f t="shared" si="2"/>
        <v>0</v>
      </c>
      <c r="C16" s="89">
        <f t="shared" si="3"/>
        <v>0</v>
      </c>
      <c r="D16" s="93"/>
      <c r="E16" s="93"/>
      <c r="F16" s="89">
        <f t="shared" si="0"/>
        <v>0</v>
      </c>
      <c r="G16" s="93"/>
      <c r="H16" s="93"/>
      <c r="I16" s="89">
        <f t="shared" si="1"/>
        <v>0</v>
      </c>
      <c r="J16" s="93"/>
      <c r="K16" s="83"/>
    </row>
    <row r="17" ht="24.75" customHeight="1" spans="1:11">
      <c r="A17" s="81"/>
      <c r="B17" s="89">
        <f t="shared" si="2"/>
        <v>0</v>
      </c>
      <c r="C17" s="89">
        <f t="shared" si="3"/>
        <v>0</v>
      </c>
      <c r="D17" s="93"/>
      <c r="E17" s="93"/>
      <c r="F17" s="89">
        <f t="shared" si="0"/>
        <v>0</v>
      </c>
      <c r="G17" s="93"/>
      <c r="H17" s="93"/>
      <c r="I17" s="89">
        <f t="shared" si="1"/>
        <v>0</v>
      </c>
      <c r="J17" s="93"/>
      <c r="K17" s="83"/>
    </row>
    <row r="18" ht="24.75" customHeight="1" spans="1:11">
      <c r="A18" s="81"/>
      <c r="B18" s="89">
        <f t="shared" si="2"/>
        <v>0</v>
      </c>
      <c r="C18" s="89">
        <f t="shared" si="3"/>
        <v>0</v>
      </c>
      <c r="D18" s="93"/>
      <c r="E18" s="93"/>
      <c r="F18" s="89">
        <f t="shared" si="0"/>
        <v>0</v>
      </c>
      <c r="G18" s="93"/>
      <c r="H18" s="93"/>
      <c r="I18" s="89">
        <f t="shared" si="1"/>
        <v>0</v>
      </c>
      <c r="J18" s="93"/>
      <c r="K18" s="83"/>
    </row>
    <row r="19" ht="24.75" customHeight="1" spans="1:11">
      <c r="A19" s="81"/>
      <c r="B19" s="89">
        <f t="shared" si="2"/>
        <v>0</v>
      </c>
      <c r="C19" s="89">
        <f t="shared" si="3"/>
        <v>0</v>
      </c>
      <c r="D19" s="93"/>
      <c r="E19" s="93"/>
      <c r="F19" s="89">
        <f t="shared" si="0"/>
        <v>0</v>
      </c>
      <c r="G19" s="93"/>
      <c r="H19" s="93"/>
      <c r="I19" s="89">
        <f t="shared" si="1"/>
        <v>0</v>
      </c>
      <c r="J19" s="93"/>
      <c r="K19" s="83"/>
    </row>
    <row r="20" ht="24.75" customHeight="1" spans="1:11">
      <c r="A20" s="81"/>
      <c r="B20" s="89">
        <f t="shared" si="2"/>
        <v>0</v>
      </c>
      <c r="C20" s="89">
        <f t="shared" si="3"/>
        <v>0</v>
      </c>
      <c r="D20" s="93"/>
      <c r="E20" s="93"/>
      <c r="F20" s="89">
        <f t="shared" si="0"/>
        <v>0</v>
      </c>
      <c r="G20" s="93"/>
      <c r="H20" s="93"/>
      <c r="I20" s="89">
        <f t="shared" si="1"/>
        <v>0</v>
      </c>
      <c r="J20" s="93"/>
      <c r="K20" s="83"/>
    </row>
    <row r="21" ht="24.75" customHeight="1" spans="1:11">
      <c r="A21" s="81"/>
      <c r="B21" s="89">
        <f t="shared" si="2"/>
        <v>0</v>
      </c>
      <c r="C21" s="89">
        <f t="shared" si="3"/>
        <v>0</v>
      </c>
      <c r="D21" s="93"/>
      <c r="E21" s="93"/>
      <c r="F21" s="89">
        <f t="shared" si="0"/>
        <v>0</v>
      </c>
      <c r="G21" s="93"/>
      <c r="H21" s="93"/>
      <c r="I21" s="89">
        <f t="shared" si="1"/>
        <v>0</v>
      </c>
      <c r="J21" s="93"/>
      <c r="K21" s="83"/>
    </row>
    <row r="22" ht="24.75" customHeight="1" spans="1:11">
      <c r="A22" s="81"/>
      <c r="B22" s="89">
        <f t="shared" si="2"/>
        <v>0</v>
      </c>
      <c r="C22" s="89">
        <f t="shared" si="3"/>
        <v>0</v>
      </c>
      <c r="D22" s="93"/>
      <c r="E22" s="93"/>
      <c r="F22" s="89">
        <f t="shared" si="0"/>
        <v>0</v>
      </c>
      <c r="G22" s="93"/>
      <c r="H22" s="93"/>
      <c r="I22" s="89">
        <f t="shared" si="1"/>
        <v>0</v>
      </c>
      <c r="J22" s="93"/>
      <c r="K22" s="83"/>
    </row>
    <row r="23" ht="24.75" customHeight="1" spans="1:11">
      <c r="A23" s="81"/>
      <c r="B23" s="89">
        <f t="shared" si="2"/>
        <v>0</v>
      </c>
      <c r="C23" s="89">
        <f t="shared" si="3"/>
        <v>0</v>
      </c>
      <c r="D23" s="93"/>
      <c r="E23" s="93"/>
      <c r="F23" s="89">
        <f t="shared" si="0"/>
        <v>0</v>
      </c>
      <c r="G23" s="93"/>
      <c r="H23" s="93"/>
      <c r="I23" s="89">
        <f t="shared" si="1"/>
        <v>0</v>
      </c>
      <c r="J23" s="93"/>
      <c r="K23" s="83"/>
    </row>
    <row r="24" ht="24.75" customHeight="1" spans="1:11">
      <c r="A24" s="81"/>
      <c r="B24" s="89">
        <f t="shared" si="2"/>
        <v>0</v>
      </c>
      <c r="C24" s="89">
        <f t="shared" si="3"/>
        <v>0</v>
      </c>
      <c r="D24" s="93"/>
      <c r="E24" s="93"/>
      <c r="F24" s="89">
        <f t="shared" si="0"/>
        <v>0</v>
      </c>
      <c r="G24" s="93"/>
      <c r="H24" s="93"/>
      <c r="I24" s="89">
        <f t="shared" si="1"/>
        <v>0</v>
      </c>
      <c r="J24" s="93"/>
      <c r="K24" s="83"/>
    </row>
    <row r="25" ht="24.75" customHeight="1" spans="1:11">
      <c r="A25" s="81"/>
      <c r="B25" s="89">
        <f t="shared" si="2"/>
        <v>0</v>
      </c>
      <c r="C25" s="89">
        <f t="shared" si="3"/>
        <v>0</v>
      </c>
      <c r="D25" s="93"/>
      <c r="E25" s="93"/>
      <c r="F25" s="89">
        <f t="shared" si="0"/>
        <v>0</v>
      </c>
      <c r="G25" s="93"/>
      <c r="H25" s="93"/>
      <c r="I25" s="89">
        <f t="shared" si="1"/>
        <v>0</v>
      </c>
      <c r="J25" s="93"/>
      <c r="K25" s="83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6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topLeftCell="A4" workbookViewId="0">
      <selection activeCell="D19" sqref="D19"/>
    </sheetView>
  </sheetViews>
  <sheetFormatPr defaultColWidth="9" defaultRowHeight="12.75" customHeight="1" outlineLevelCol="6"/>
  <cols>
    <col min="1" max="1" width="18" style="30" customWidth="1"/>
    <col min="2" max="2" width="32.4285714285714" style="30" customWidth="1"/>
    <col min="3" max="5" width="17.847619047619" style="30" customWidth="1"/>
    <col min="6" max="7" width="6.84761904761905" style="30" customWidth="1"/>
  </cols>
  <sheetData>
    <row r="1" ht="24.75" customHeight="1" spans="1:2">
      <c r="A1" s="44" t="s">
        <v>27</v>
      </c>
      <c r="B1" s="45"/>
    </row>
    <row r="2" ht="24.75" customHeight="1" spans="1:5">
      <c r="A2" s="32" t="s">
        <v>165</v>
      </c>
      <c r="B2" s="32"/>
      <c r="C2" s="32"/>
      <c r="D2" s="32"/>
      <c r="E2" s="32"/>
    </row>
    <row r="3" ht="24.75" customHeight="1" spans="5:5">
      <c r="E3" s="33" t="s">
        <v>29</v>
      </c>
    </row>
    <row r="4" ht="24.75" customHeight="1" spans="1:5">
      <c r="A4" s="46" t="s">
        <v>101</v>
      </c>
      <c r="B4" s="47"/>
      <c r="C4" s="46" t="s">
        <v>161</v>
      </c>
      <c r="D4" s="47"/>
      <c r="E4" s="48"/>
    </row>
    <row r="5" ht="24.75" customHeight="1" spans="1:5">
      <c r="A5" s="46" t="s">
        <v>166</v>
      </c>
      <c r="B5" s="47" t="s">
        <v>167</v>
      </c>
      <c r="C5" s="75" t="s">
        <v>107</v>
      </c>
      <c r="D5" s="75" t="s">
        <v>103</v>
      </c>
      <c r="E5" s="76" t="s">
        <v>104</v>
      </c>
    </row>
    <row r="6" ht="24.75" customHeight="1" spans="1:5">
      <c r="A6" s="46" t="s">
        <v>106</v>
      </c>
      <c r="B6" s="47" t="s">
        <v>106</v>
      </c>
      <c r="C6" s="47">
        <v>1</v>
      </c>
      <c r="D6" s="47">
        <v>2</v>
      </c>
      <c r="E6" s="48">
        <v>3</v>
      </c>
    </row>
    <row r="7" s="29" customFormat="1" ht="24.75" customHeight="1" spans="1:7">
      <c r="A7" s="77"/>
      <c r="B7" s="88" t="s">
        <v>107</v>
      </c>
      <c r="C7" s="89">
        <v>776.65</v>
      </c>
      <c r="D7" s="89">
        <v>776.65</v>
      </c>
      <c r="E7" s="90"/>
      <c r="F7" s="40"/>
      <c r="G7" s="40"/>
    </row>
    <row r="8" ht="24.75" customHeight="1" spans="1:5">
      <c r="A8" s="77" t="s">
        <v>168</v>
      </c>
      <c r="B8" s="88" t="s">
        <v>169</v>
      </c>
      <c r="C8" s="89">
        <v>624.1</v>
      </c>
      <c r="D8" s="89">
        <v>624.1</v>
      </c>
      <c r="E8" s="90"/>
    </row>
    <row r="9" ht="24.75" customHeight="1" spans="1:5">
      <c r="A9" s="91" t="s">
        <v>170</v>
      </c>
      <c r="B9" s="92" t="s">
        <v>171</v>
      </c>
      <c r="C9" s="89">
        <v>624.1</v>
      </c>
      <c r="D9" s="89">
        <v>624.1</v>
      </c>
      <c r="E9" s="90"/>
    </row>
    <row r="10" s="29" customFormat="1" ht="24.75" customHeight="1" spans="1:7">
      <c r="A10" s="91" t="s">
        <v>172</v>
      </c>
      <c r="B10" s="92" t="s">
        <v>173</v>
      </c>
      <c r="C10" s="89">
        <v>624.1</v>
      </c>
      <c r="D10" s="93">
        <v>624.1</v>
      </c>
      <c r="E10" s="83"/>
      <c r="F10" s="40"/>
      <c r="G10" s="40"/>
    </row>
    <row r="11" ht="24.75" customHeight="1" spans="1:5">
      <c r="A11" s="91" t="s">
        <v>174</v>
      </c>
      <c r="B11" s="94" t="s">
        <v>175</v>
      </c>
      <c r="C11" s="89">
        <v>69.06</v>
      </c>
      <c r="D11" s="93">
        <v>69.06</v>
      </c>
      <c r="E11" s="83"/>
    </row>
    <row r="12" ht="24.75" customHeight="1" spans="1:5">
      <c r="A12" s="95" t="s">
        <v>176</v>
      </c>
      <c r="B12" s="92" t="s">
        <v>177</v>
      </c>
      <c r="C12" s="89">
        <v>65.26</v>
      </c>
      <c r="D12" s="93">
        <v>65.26</v>
      </c>
      <c r="E12" s="83"/>
    </row>
    <row r="13" ht="24.75" customHeight="1" spans="1:5">
      <c r="A13" s="95" t="s">
        <v>178</v>
      </c>
      <c r="B13" s="96" t="s">
        <v>179</v>
      </c>
      <c r="C13" s="89">
        <v>65.26</v>
      </c>
      <c r="D13" s="93">
        <v>65.26</v>
      </c>
      <c r="E13" s="83"/>
    </row>
    <row r="14" ht="24.75" customHeight="1" spans="1:5">
      <c r="A14" s="97" t="s">
        <v>180</v>
      </c>
      <c r="B14" s="92" t="s">
        <v>181</v>
      </c>
      <c r="C14" s="89">
        <v>3.8</v>
      </c>
      <c r="D14" s="93">
        <v>3.8</v>
      </c>
      <c r="E14" s="83"/>
    </row>
    <row r="15" ht="24.75" customHeight="1" spans="1:5">
      <c r="A15" s="81" t="s">
        <v>182</v>
      </c>
      <c r="B15" s="98" t="s">
        <v>183</v>
      </c>
      <c r="C15" s="89">
        <v>1.92</v>
      </c>
      <c r="D15" s="89">
        <v>1.92</v>
      </c>
      <c r="E15" s="90"/>
    </row>
    <row r="16" ht="24.75" customHeight="1" spans="1:5">
      <c r="A16" s="81" t="s">
        <v>184</v>
      </c>
      <c r="B16" s="98" t="s">
        <v>185</v>
      </c>
      <c r="C16" s="89">
        <v>1.88</v>
      </c>
      <c r="D16" s="89">
        <v>1.88</v>
      </c>
      <c r="E16" s="90"/>
    </row>
    <row r="17" s="29" customFormat="1" ht="24.75" customHeight="1" spans="1:7">
      <c r="A17" s="91" t="s">
        <v>186</v>
      </c>
      <c r="B17" s="94" t="s">
        <v>187</v>
      </c>
      <c r="C17" s="89">
        <v>36.49</v>
      </c>
      <c r="D17" s="93">
        <v>36.49</v>
      </c>
      <c r="E17" s="83"/>
      <c r="F17" s="40"/>
      <c r="G17" s="40"/>
    </row>
    <row r="18" ht="24.75" customHeight="1" spans="1:5">
      <c r="A18" s="95" t="s">
        <v>188</v>
      </c>
      <c r="B18" s="92" t="s">
        <v>189</v>
      </c>
      <c r="C18" s="89">
        <v>36.45</v>
      </c>
      <c r="D18" s="93">
        <v>36.45</v>
      </c>
      <c r="E18" s="83"/>
    </row>
    <row r="19" ht="24.75" customHeight="1" spans="1:5">
      <c r="A19" s="95" t="s">
        <v>190</v>
      </c>
      <c r="B19" s="99" t="s">
        <v>191</v>
      </c>
      <c r="C19" s="100">
        <v>36.45</v>
      </c>
      <c r="D19" s="93">
        <v>36.45</v>
      </c>
      <c r="E19" s="83"/>
    </row>
    <row r="20" ht="24.75" customHeight="1" spans="1:5">
      <c r="A20" s="91" t="s">
        <v>192</v>
      </c>
      <c r="B20" s="101" t="s">
        <v>193</v>
      </c>
      <c r="C20" s="80">
        <v>47</v>
      </c>
      <c r="D20" s="102">
        <v>47</v>
      </c>
      <c r="E20" s="90"/>
    </row>
    <row r="21" ht="24.75" customHeight="1" spans="1:5">
      <c r="A21" s="95" t="s">
        <v>194</v>
      </c>
      <c r="B21" s="103" t="s">
        <v>195</v>
      </c>
      <c r="C21" s="80">
        <v>47</v>
      </c>
      <c r="D21" s="102">
        <v>47</v>
      </c>
      <c r="E21" s="90"/>
    </row>
    <row r="22" ht="24.75" customHeight="1" spans="1:5">
      <c r="A22" s="95" t="s">
        <v>196</v>
      </c>
      <c r="B22" s="103" t="s">
        <v>197</v>
      </c>
      <c r="C22" s="80">
        <v>47</v>
      </c>
      <c r="D22" s="104">
        <v>47</v>
      </c>
      <c r="E22" s="83"/>
    </row>
    <row r="23" ht="24.75" customHeight="1" spans="1:5">
      <c r="A23" s="81"/>
      <c r="B23" s="105"/>
      <c r="C23" s="106"/>
      <c r="D23" s="93"/>
      <c r="E23" s="83"/>
    </row>
    <row r="24" ht="24.75" customHeight="1" spans="1:5">
      <c r="A24" s="81"/>
      <c r="B24" s="98"/>
      <c r="C24" s="93"/>
      <c r="D24" s="93"/>
      <c r="E24" s="83"/>
    </row>
    <row r="25" ht="24.75" customHeight="1" spans="1:5">
      <c r="A25" s="77"/>
      <c r="B25" s="88"/>
      <c r="C25" s="89"/>
      <c r="D25" s="89"/>
      <c r="E25" s="90"/>
    </row>
    <row r="26" ht="24.75" customHeight="1" spans="1:5">
      <c r="A26" s="77"/>
      <c r="B26" s="88"/>
      <c r="C26" s="89"/>
      <c r="D26" s="89"/>
      <c r="E26" s="90"/>
    </row>
    <row r="27" ht="24.75" customHeight="1" spans="1:5">
      <c r="A27" s="81"/>
      <c r="B27" s="98"/>
      <c r="C27" s="93"/>
      <c r="D27" s="93"/>
      <c r="E27" s="83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3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topLeftCell="A16" workbookViewId="0">
      <selection activeCell="J13" sqref="J13"/>
    </sheetView>
  </sheetViews>
  <sheetFormatPr defaultColWidth="9" defaultRowHeight="12.75" customHeight="1" outlineLevelCol="6"/>
  <cols>
    <col min="1" max="1" width="13.3333333333333" style="30" customWidth="1"/>
    <col min="2" max="2" width="29.552380952381" style="30" customWidth="1"/>
    <col min="3" max="5" width="17.2857142857143" style="30" customWidth="1"/>
    <col min="6" max="7" width="6.84761904761905" style="30" customWidth="1"/>
  </cols>
  <sheetData>
    <row r="1" ht="8" customHeight="1" spans="1:2">
      <c r="A1" s="44" t="s">
        <v>27</v>
      </c>
      <c r="B1" s="45"/>
    </row>
    <row r="2" ht="22" customHeight="1" spans="1:5">
      <c r="A2" s="72" t="s">
        <v>198</v>
      </c>
      <c r="B2" s="72"/>
      <c r="C2" s="72"/>
      <c r="D2" s="72"/>
      <c r="E2" s="72"/>
    </row>
    <row r="3" ht="9" hidden="1" customHeight="1" spans="5:5">
      <c r="E3" s="33" t="s">
        <v>29</v>
      </c>
    </row>
    <row r="4" ht="20" customHeight="1" spans="1:5">
      <c r="A4" s="46" t="s">
        <v>199</v>
      </c>
      <c r="B4" s="47"/>
      <c r="C4" s="46" t="s">
        <v>200</v>
      </c>
      <c r="D4" s="47"/>
      <c r="E4" s="48"/>
    </row>
    <row r="5" ht="20" customHeight="1" spans="1:5">
      <c r="A5" s="73" t="s">
        <v>166</v>
      </c>
      <c r="B5" s="47" t="s">
        <v>167</v>
      </c>
      <c r="C5" s="74" t="s">
        <v>107</v>
      </c>
      <c r="D5" s="75" t="s">
        <v>201</v>
      </c>
      <c r="E5" s="76" t="s">
        <v>202</v>
      </c>
    </row>
    <row r="6" ht="20" customHeight="1" spans="1:5">
      <c r="A6" s="73" t="s">
        <v>106</v>
      </c>
      <c r="B6" s="47" t="s">
        <v>106</v>
      </c>
      <c r="C6" s="46">
        <v>1</v>
      </c>
      <c r="D6" s="47">
        <v>2</v>
      </c>
      <c r="E6" s="48">
        <v>3</v>
      </c>
    </row>
    <row r="7" s="29" customFormat="1" ht="20" customHeight="1" spans="1:7">
      <c r="A7" s="77"/>
      <c r="B7" s="50" t="s">
        <v>107</v>
      </c>
      <c r="C7" s="55">
        <f>SUM(D7:E7)</f>
        <v>776.65</v>
      </c>
      <c r="D7" s="78">
        <f>D8+D46</f>
        <v>688.39</v>
      </c>
      <c r="E7" s="79">
        <f>SUM(E8,E19,E46)</f>
        <v>88.26</v>
      </c>
      <c r="F7" s="40"/>
      <c r="G7" s="40"/>
    </row>
    <row r="8" ht="20" customHeight="1" spans="1:5">
      <c r="A8" s="77" t="s">
        <v>203</v>
      </c>
      <c r="B8" s="50" t="s">
        <v>204</v>
      </c>
      <c r="C8" s="55">
        <f t="shared" ref="C8:C39" si="0">SUM(D8:E8)</f>
        <v>682.87</v>
      </c>
      <c r="D8" s="80">
        <v>682.87</v>
      </c>
      <c r="E8" s="79">
        <f t="shared" ref="D8:E8" si="1">SUM(E9:E18)</f>
        <v>0</v>
      </c>
    </row>
    <row r="9" ht="20" customHeight="1" spans="1:5">
      <c r="A9" s="81" t="s">
        <v>205</v>
      </c>
      <c r="B9" s="54" t="s">
        <v>206</v>
      </c>
      <c r="C9" s="55">
        <f t="shared" si="0"/>
        <v>183.89</v>
      </c>
      <c r="D9" s="82">
        <v>183.89</v>
      </c>
      <c r="E9" s="83"/>
    </row>
    <row r="10" ht="20" customHeight="1" spans="1:5">
      <c r="A10" s="81" t="s">
        <v>207</v>
      </c>
      <c r="B10" s="54" t="s">
        <v>208</v>
      </c>
      <c r="C10" s="55">
        <f t="shared" si="0"/>
        <v>117.6</v>
      </c>
      <c r="D10" s="83">
        <v>117.6</v>
      </c>
      <c r="E10" s="83"/>
    </row>
    <row r="11" ht="20" customHeight="1" spans="1:5">
      <c r="A11" s="81" t="s">
        <v>209</v>
      </c>
      <c r="B11" s="54" t="s">
        <v>210</v>
      </c>
      <c r="C11" s="55">
        <f t="shared" si="0"/>
        <v>124.74</v>
      </c>
      <c r="D11" s="83">
        <v>124.74</v>
      </c>
      <c r="E11" s="83"/>
    </row>
    <row r="12" ht="20" customHeight="1" spans="1:5">
      <c r="A12" s="81" t="s">
        <v>211</v>
      </c>
      <c r="B12" s="54" t="s">
        <v>212</v>
      </c>
      <c r="C12" s="55">
        <f t="shared" si="0"/>
        <v>104.09</v>
      </c>
      <c r="D12" s="83">
        <v>104.09</v>
      </c>
      <c r="E12" s="83"/>
    </row>
    <row r="13" ht="20" customHeight="1" spans="1:5">
      <c r="A13" s="81" t="s">
        <v>213</v>
      </c>
      <c r="B13" s="54" t="s">
        <v>214</v>
      </c>
      <c r="C13" s="55">
        <f t="shared" si="0"/>
        <v>43.56</v>
      </c>
      <c r="D13" s="83">
        <v>43.56</v>
      </c>
      <c r="E13" s="83"/>
    </row>
    <row r="14" ht="20" customHeight="1" spans="1:5">
      <c r="A14" s="81" t="s">
        <v>215</v>
      </c>
      <c r="B14" s="54" t="s">
        <v>216</v>
      </c>
      <c r="C14" s="55">
        <f t="shared" si="0"/>
        <v>21.7</v>
      </c>
      <c r="D14" s="83">
        <v>21.7</v>
      </c>
      <c r="E14" s="83"/>
    </row>
    <row r="15" ht="20" customHeight="1" spans="1:5">
      <c r="A15" s="81" t="s">
        <v>217</v>
      </c>
      <c r="B15" s="54" t="s">
        <v>218</v>
      </c>
      <c r="C15" s="55">
        <f t="shared" si="0"/>
        <v>27.9</v>
      </c>
      <c r="D15" s="83">
        <v>27.9</v>
      </c>
      <c r="E15" s="83"/>
    </row>
    <row r="16" ht="20" customHeight="1" spans="1:5">
      <c r="A16" s="81" t="s">
        <v>219</v>
      </c>
      <c r="B16" s="54" t="s">
        <v>220</v>
      </c>
      <c r="C16" s="55">
        <f t="shared" si="0"/>
        <v>8.59</v>
      </c>
      <c r="D16" s="83">
        <v>8.59</v>
      </c>
      <c r="E16" s="83"/>
    </row>
    <row r="17" ht="20" customHeight="1" spans="1:5">
      <c r="A17" s="81" t="s">
        <v>221</v>
      </c>
      <c r="B17" s="54" t="s">
        <v>222</v>
      </c>
      <c r="C17" s="55">
        <f t="shared" si="0"/>
        <v>3.8</v>
      </c>
      <c r="D17" s="83">
        <v>3.8</v>
      </c>
      <c r="E17" s="83"/>
    </row>
    <row r="18" ht="20" customHeight="1" spans="1:5">
      <c r="A18" s="81" t="s">
        <v>223</v>
      </c>
      <c r="B18" s="54" t="s">
        <v>224</v>
      </c>
      <c r="C18" s="55">
        <f t="shared" si="0"/>
        <v>47</v>
      </c>
      <c r="D18" s="83">
        <v>47</v>
      </c>
      <c r="E18" s="83"/>
    </row>
    <row r="19" ht="20" customHeight="1" spans="1:5">
      <c r="A19" s="77" t="s">
        <v>225</v>
      </c>
      <c r="B19" s="50" t="s">
        <v>226</v>
      </c>
      <c r="C19" s="55">
        <f t="shared" si="0"/>
        <v>88.26</v>
      </c>
      <c r="D19" s="55">
        <f>SUM(D20:D45)</f>
        <v>0</v>
      </c>
      <c r="E19" s="79">
        <f>SUM(E20:E45)</f>
        <v>88.26</v>
      </c>
    </row>
    <row r="20" ht="20" customHeight="1" spans="1:5">
      <c r="A20" s="81" t="s">
        <v>227</v>
      </c>
      <c r="B20" s="54" t="s">
        <v>228</v>
      </c>
      <c r="C20" s="55">
        <f t="shared" si="0"/>
        <v>11.8</v>
      </c>
      <c r="D20" s="84"/>
      <c r="E20" s="83">
        <v>11.8</v>
      </c>
    </row>
    <row r="21" ht="20" customHeight="1" spans="1:5">
      <c r="A21" s="81" t="s">
        <v>229</v>
      </c>
      <c r="B21" s="54" t="s">
        <v>230</v>
      </c>
      <c r="C21" s="55">
        <f t="shared" si="0"/>
        <v>5</v>
      </c>
      <c r="D21" s="84"/>
      <c r="E21" s="83">
        <v>5</v>
      </c>
    </row>
    <row r="22" ht="20" customHeight="1" spans="1:5">
      <c r="A22" s="81" t="s">
        <v>231</v>
      </c>
      <c r="B22" s="54" t="s">
        <v>232</v>
      </c>
      <c r="C22" s="55">
        <f t="shared" si="0"/>
        <v>0</v>
      </c>
      <c r="D22" s="84"/>
      <c r="E22" s="83"/>
    </row>
    <row r="23" ht="20" customHeight="1" spans="1:5">
      <c r="A23" s="81" t="s">
        <v>233</v>
      </c>
      <c r="B23" s="54" t="s">
        <v>234</v>
      </c>
      <c r="C23" s="55">
        <f t="shared" si="0"/>
        <v>0</v>
      </c>
      <c r="D23" s="84"/>
      <c r="E23" s="83"/>
    </row>
    <row r="24" ht="20" customHeight="1" spans="1:5">
      <c r="A24" s="81" t="s">
        <v>235</v>
      </c>
      <c r="B24" s="54" t="s">
        <v>236</v>
      </c>
      <c r="C24" s="55">
        <f t="shared" si="0"/>
        <v>1.85</v>
      </c>
      <c r="D24" s="84"/>
      <c r="E24" s="83">
        <v>1.85</v>
      </c>
    </row>
    <row r="25" ht="20" customHeight="1" spans="1:5">
      <c r="A25" s="81" t="s">
        <v>237</v>
      </c>
      <c r="B25" s="54" t="s">
        <v>238</v>
      </c>
      <c r="C25" s="55">
        <f t="shared" si="0"/>
        <v>9.33</v>
      </c>
      <c r="D25" s="84"/>
      <c r="E25" s="83">
        <v>9.33</v>
      </c>
    </row>
    <row r="26" ht="20" customHeight="1" spans="1:5">
      <c r="A26" s="81" t="s">
        <v>239</v>
      </c>
      <c r="B26" s="54" t="s">
        <v>240</v>
      </c>
      <c r="C26" s="55">
        <f t="shared" si="0"/>
        <v>3.2</v>
      </c>
      <c r="D26" s="84"/>
      <c r="E26" s="83">
        <v>3.2</v>
      </c>
    </row>
    <row r="27" ht="20" customHeight="1" spans="1:5">
      <c r="A27" s="81" t="s">
        <v>241</v>
      </c>
      <c r="B27" s="54" t="s">
        <v>242</v>
      </c>
      <c r="C27" s="55">
        <f t="shared" si="0"/>
        <v>15.6</v>
      </c>
      <c r="D27" s="84"/>
      <c r="E27" s="83">
        <v>15.6</v>
      </c>
    </row>
    <row r="28" ht="20" customHeight="1" spans="1:5">
      <c r="A28" s="81" t="s">
        <v>243</v>
      </c>
      <c r="B28" s="54" t="s">
        <v>244</v>
      </c>
      <c r="C28" s="55">
        <f t="shared" si="0"/>
        <v>0</v>
      </c>
      <c r="D28" s="84"/>
      <c r="E28" s="83"/>
    </row>
    <row r="29" ht="20" customHeight="1" spans="1:5">
      <c r="A29" s="81" t="s">
        <v>245</v>
      </c>
      <c r="B29" s="54" t="s">
        <v>246</v>
      </c>
      <c r="C29" s="55">
        <f t="shared" si="0"/>
        <v>7.9</v>
      </c>
      <c r="D29" s="84"/>
      <c r="E29" s="83">
        <v>7.9</v>
      </c>
    </row>
    <row r="30" ht="20" customHeight="1" spans="1:5">
      <c r="A30" s="81" t="s">
        <v>247</v>
      </c>
      <c r="B30" s="54" t="s">
        <v>248</v>
      </c>
      <c r="C30" s="55">
        <f t="shared" si="0"/>
        <v>6.07</v>
      </c>
      <c r="D30" s="84"/>
      <c r="E30" s="83">
        <v>6.07</v>
      </c>
    </row>
    <row r="31" ht="20" customHeight="1" spans="1:5">
      <c r="A31" s="81" t="s">
        <v>249</v>
      </c>
      <c r="B31" s="54" t="s">
        <v>250</v>
      </c>
      <c r="C31" s="55">
        <f t="shared" si="0"/>
        <v>0</v>
      </c>
      <c r="D31" s="84"/>
      <c r="E31" s="83"/>
    </row>
    <row r="32" ht="20" customHeight="1" spans="1:6">
      <c r="A32" s="81" t="s">
        <v>251</v>
      </c>
      <c r="B32" s="54" t="s">
        <v>252</v>
      </c>
      <c r="C32" s="55">
        <f t="shared" si="0"/>
        <v>1.08</v>
      </c>
      <c r="D32" s="84"/>
      <c r="E32" s="83">
        <v>1.08</v>
      </c>
      <c r="F32" s="85"/>
    </row>
    <row r="33" ht="20" customHeight="1" spans="1:5">
      <c r="A33" s="81" t="s">
        <v>253</v>
      </c>
      <c r="B33" s="54" t="s">
        <v>254</v>
      </c>
      <c r="C33" s="55">
        <f t="shared" si="0"/>
        <v>0</v>
      </c>
      <c r="D33" s="84"/>
      <c r="E33" s="83">
        <v>0</v>
      </c>
    </row>
    <row r="34" ht="20" customHeight="1" spans="1:5">
      <c r="A34" s="81" t="s">
        <v>255</v>
      </c>
      <c r="B34" s="54" t="s">
        <v>256</v>
      </c>
      <c r="C34" s="55">
        <f t="shared" si="0"/>
        <v>0.82</v>
      </c>
      <c r="D34" s="84"/>
      <c r="E34" s="83">
        <v>0.82</v>
      </c>
    </row>
    <row r="35" ht="20" customHeight="1" spans="1:5">
      <c r="A35" s="81" t="s">
        <v>257</v>
      </c>
      <c r="B35" s="54" t="s">
        <v>258</v>
      </c>
      <c r="C35" s="55">
        <f t="shared" si="0"/>
        <v>0</v>
      </c>
      <c r="D35" s="84"/>
      <c r="E35" s="83"/>
    </row>
    <row r="36" ht="20" customHeight="1" spans="1:5">
      <c r="A36" s="81" t="s">
        <v>259</v>
      </c>
      <c r="B36" s="54" t="s">
        <v>260</v>
      </c>
      <c r="C36" s="55">
        <f t="shared" si="0"/>
        <v>0</v>
      </c>
      <c r="D36" s="84"/>
      <c r="E36" s="83"/>
    </row>
    <row r="37" ht="20" customHeight="1" spans="1:5">
      <c r="A37" s="81" t="s">
        <v>261</v>
      </c>
      <c r="B37" s="54" t="s">
        <v>262</v>
      </c>
      <c r="C37" s="55">
        <f t="shared" si="0"/>
        <v>0</v>
      </c>
      <c r="D37" s="84"/>
      <c r="E37" s="83"/>
    </row>
    <row r="38" ht="20" customHeight="1" spans="1:5">
      <c r="A38" s="81" t="s">
        <v>263</v>
      </c>
      <c r="B38" s="54" t="s">
        <v>264</v>
      </c>
      <c r="C38" s="55">
        <f t="shared" si="0"/>
        <v>0</v>
      </c>
      <c r="D38" s="84"/>
      <c r="E38" s="83"/>
    </row>
    <row r="39" ht="20" customHeight="1" spans="1:5">
      <c r="A39" s="81" t="s">
        <v>265</v>
      </c>
      <c r="B39" s="54" t="s">
        <v>266</v>
      </c>
      <c r="C39" s="55">
        <f t="shared" si="0"/>
        <v>0</v>
      </c>
      <c r="D39" s="84"/>
      <c r="E39" s="83"/>
    </row>
    <row r="40" ht="20" customHeight="1" spans="1:5">
      <c r="A40" s="81" t="s">
        <v>267</v>
      </c>
      <c r="B40" s="54" t="s">
        <v>268</v>
      </c>
      <c r="C40" s="55">
        <f t="shared" ref="C40:C56" si="2">SUM(D40:E40)</f>
        <v>2.22</v>
      </c>
      <c r="D40" s="84"/>
      <c r="E40" s="83">
        <v>2.22</v>
      </c>
    </row>
    <row r="41" ht="20" customHeight="1" spans="1:5">
      <c r="A41" s="81" t="s">
        <v>269</v>
      </c>
      <c r="B41" s="54" t="s">
        <v>270</v>
      </c>
      <c r="C41" s="55">
        <f t="shared" si="2"/>
        <v>4.6</v>
      </c>
      <c r="D41" s="84"/>
      <c r="E41" s="83">
        <v>4.6</v>
      </c>
    </row>
    <row r="42" s="29" customFormat="1" ht="20" customHeight="1" spans="1:7">
      <c r="A42" s="81" t="s">
        <v>271</v>
      </c>
      <c r="B42" s="54" t="s">
        <v>272</v>
      </c>
      <c r="C42" s="55">
        <f t="shared" si="2"/>
        <v>2.95</v>
      </c>
      <c r="D42" s="84"/>
      <c r="E42" s="83">
        <v>2.95</v>
      </c>
      <c r="F42" s="40"/>
      <c r="G42" s="40"/>
    </row>
    <row r="43" s="29" customFormat="1" ht="20" customHeight="1" spans="1:7">
      <c r="A43" s="81" t="s">
        <v>273</v>
      </c>
      <c r="B43" s="54" t="s">
        <v>274</v>
      </c>
      <c r="C43" s="55">
        <f t="shared" si="2"/>
        <v>15.84</v>
      </c>
      <c r="D43" s="84"/>
      <c r="E43" s="83">
        <v>15.84</v>
      </c>
      <c r="F43" s="40"/>
      <c r="G43" s="40"/>
    </row>
    <row r="44" s="29" customFormat="1" ht="20" customHeight="1" spans="1:7">
      <c r="A44" s="81" t="s">
        <v>275</v>
      </c>
      <c r="B44" s="54" t="s">
        <v>276</v>
      </c>
      <c r="C44" s="55">
        <f t="shared" si="2"/>
        <v>0</v>
      </c>
      <c r="D44" s="84"/>
      <c r="E44" s="83"/>
      <c r="F44" s="40"/>
      <c r="G44" s="40"/>
    </row>
    <row r="45" s="29" customFormat="1" ht="20" customHeight="1" spans="1:7">
      <c r="A45" s="81" t="s">
        <v>277</v>
      </c>
      <c r="B45" s="54" t="s">
        <v>278</v>
      </c>
      <c r="C45" s="55">
        <f t="shared" si="2"/>
        <v>0</v>
      </c>
      <c r="D45" s="84"/>
      <c r="E45" s="83"/>
      <c r="F45" s="40"/>
      <c r="G45" s="40"/>
    </row>
    <row r="46" s="29" customFormat="1" ht="20" customHeight="1" spans="1:7">
      <c r="A46" s="77" t="s">
        <v>279</v>
      </c>
      <c r="B46" s="50" t="s">
        <v>280</v>
      </c>
      <c r="C46" s="55">
        <f t="shared" si="2"/>
        <v>5.52</v>
      </c>
      <c r="D46" s="55">
        <v>5.52</v>
      </c>
      <c r="E46" s="79">
        <f>SUM(E47:E56)</f>
        <v>0</v>
      </c>
      <c r="F46" s="40"/>
      <c r="G46" s="40"/>
    </row>
    <row r="47" s="29" customFormat="1" ht="20" customHeight="1" spans="1:7">
      <c r="A47" s="81" t="s">
        <v>281</v>
      </c>
      <c r="B47" s="54" t="s">
        <v>282</v>
      </c>
      <c r="C47" s="55">
        <f t="shared" si="2"/>
        <v>0</v>
      </c>
      <c r="D47" s="84">
        <v>0</v>
      </c>
      <c r="E47" s="83"/>
      <c r="F47" s="40"/>
      <c r="G47" s="40"/>
    </row>
    <row r="48" s="29" customFormat="1" ht="20" customHeight="1" spans="1:7">
      <c r="A48" s="81" t="s">
        <v>283</v>
      </c>
      <c r="B48" s="54" t="s">
        <v>284</v>
      </c>
      <c r="C48" s="55">
        <f t="shared" si="2"/>
        <v>0</v>
      </c>
      <c r="D48" s="84">
        <v>0</v>
      </c>
      <c r="E48" s="83"/>
      <c r="F48" s="40"/>
      <c r="G48" s="40"/>
    </row>
    <row r="49" s="29" customFormat="1" ht="20" customHeight="1" spans="1:7">
      <c r="A49" s="81" t="s">
        <v>285</v>
      </c>
      <c r="B49" s="54" t="s">
        <v>286</v>
      </c>
      <c r="C49" s="55">
        <f t="shared" si="2"/>
        <v>0</v>
      </c>
      <c r="D49" s="84">
        <v>0</v>
      </c>
      <c r="E49" s="83"/>
      <c r="F49" s="40"/>
      <c r="G49" s="40"/>
    </row>
    <row r="50" s="29" customFormat="1" ht="20" customHeight="1" spans="1:7">
      <c r="A50" s="81" t="s">
        <v>287</v>
      </c>
      <c r="B50" s="54" t="s">
        <v>288</v>
      </c>
      <c r="C50" s="55">
        <f t="shared" si="2"/>
        <v>5.52</v>
      </c>
      <c r="D50" s="84">
        <v>5.52</v>
      </c>
      <c r="E50" s="83"/>
      <c r="F50" s="40"/>
      <c r="G50" s="40"/>
    </row>
    <row r="51" s="29" customFormat="1" ht="20" customHeight="1" spans="1:7">
      <c r="A51" s="81" t="s">
        <v>289</v>
      </c>
      <c r="B51" s="54" t="s">
        <v>290</v>
      </c>
      <c r="C51" s="55">
        <f t="shared" si="2"/>
        <v>0</v>
      </c>
      <c r="D51" s="84"/>
      <c r="E51" s="83"/>
      <c r="F51" s="40"/>
      <c r="G51" s="40"/>
    </row>
    <row r="52" s="29" customFormat="1" ht="20" customHeight="1" spans="1:7">
      <c r="A52" s="81" t="s">
        <v>291</v>
      </c>
      <c r="B52" s="54" t="s">
        <v>292</v>
      </c>
      <c r="C52" s="55">
        <f t="shared" si="2"/>
        <v>0</v>
      </c>
      <c r="D52" s="84">
        <v>0</v>
      </c>
      <c r="E52" s="83"/>
      <c r="F52" s="40"/>
      <c r="G52" s="40"/>
    </row>
    <row r="53" s="29" customFormat="1" ht="20" customHeight="1" spans="1:7">
      <c r="A53" s="81" t="s">
        <v>293</v>
      </c>
      <c r="B53" s="54" t="s">
        <v>294</v>
      </c>
      <c r="C53" s="55">
        <f t="shared" si="2"/>
        <v>0</v>
      </c>
      <c r="D53" s="84"/>
      <c r="E53" s="83"/>
      <c r="F53" s="40"/>
      <c r="G53" s="40"/>
    </row>
    <row r="54" s="29" customFormat="1" ht="20" customHeight="1" spans="1:7">
      <c r="A54" s="81" t="s">
        <v>295</v>
      </c>
      <c r="B54" s="54" t="s">
        <v>296</v>
      </c>
      <c r="C54" s="55">
        <f t="shared" si="2"/>
        <v>0</v>
      </c>
      <c r="D54" s="84"/>
      <c r="E54" s="83"/>
      <c r="F54" s="40"/>
      <c r="G54" s="40"/>
    </row>
    <row r="55" s="29" customFormat="1" ht="20" customHeight="1" spans="1:7">
      <c r="A55" s="81" t="s">
        <v>297</v>
      </c>
      <c r="B55" s="54" t="s">
        <v>298</v>
      </c>
      <c r="C55" s="55">
        <f t="shared" si="2"/>
        <v>0</v>
      </c>
      <c r="D55" s="84"/>
      <c r="E55" s="83"/>
      <c r="F55" s="40"/>
      <c r="G55" s="40"/>
    </row>
    <row r="56" s="29" customFormat="1" ht="20" customHeight="1" spans="1:7">
      <c r="A56" s="81" t="s">
        <v>299</v>
      </c>
      <c r="B56" s="54" t="s">
        <v>300</v>
      </c>
      <c r="C56" s="55">
        <f t="shared" si="2"/>
        <v>0</v>
      </c>
      <c r="D56" s="84"/>
      <c r="E56" s="83"/>
      <c r="F56" s="40"/>
      <c r="G56" s="40"/>
    </row>
    <row r="57" s="29" customFormat="1" customHeight="1" spans="1:7">
      <c r="A57" s="40"/>
      <c r="B57" s="40"/>
      <c r="C57" s="40"/>
      <c r="D57" s="40"/>
      <c r="E57" s="40"/>
      <c r="F57" s="40"/>
      <c r="G57" s="40"/>
    </row>
    <row r="58" ht="19.5" customHeight="1" spans="1:5">
      <c r="A58" s="86" t="s">
        <v>301</v>
      </c>
      <c r="B58"/>
      <c r="C58"/>
      <c r="D58"/>
      <c r="E58"/>
    </row>
    <row r="60" customHeight="1" spans="1:7">
      <c r="A60"/>
      <c r="B60"/>
      <c r="C60"/>
      <c r="D60"/>
      <c r="E60"/>
      <c r="F60" s="87"/>
      <c r="G60"/>
    </row>
    <row r="61" customHeight="1" spans="1:7">
      <c r="A61"/>
      <c r="B61"/>
      <c r="C61"/>
      <c r="D61"/>
      <c r="E61"/>
      <c r="F61" s="87"/>
      <c r="G61"/>
    </row>
  </sheetData>
  <sheetProtection formatCells="0" formatColumns="0" formatRows="0"/>
  <protectedRanges>
    <protectedRange sqref="E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 vertic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浅水菇凉柠檬泪</cp:lastModifiedBy>
  <dcterms:created xsi:type="dcterms:W3CDTF">2018-01-17T04:55:00Z</dcterms:created>
  <cp:lastPrinted>2018-02-27T09:20:00Z</cp:lastPrinted>
  <dcterms:modified xsi:type="dcterms:W3CDTF">2021-03-19T10:17:49Z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2052-11.1.0.10314</vt:lpwstr>
  </property>
</Properties>
</file>