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'3'!$A$1:$D$34</definedName>
    <definedName name="_xlnm.Print_Area" localSheetId="5">'4'!$A$1:$E$35</definedName>
    <definedName name="_xlnm.Print_Area" localSheetId="6">'5'!$A$1:$K$25</definedName>
    <definedName name="_xlnm.Print_Area" localSheetId="7">'6'!$A$1:$E$35</definedName>
    <definedName name="_xlnm.Print_Area" localSheetId="8">'7'!$A$1:$E$58</definedName>
    <definedName name="_xlnm.Print_Area" localSheetId="9">'8'!$A$1:$H$24</definedName>
    <definedName name="_xlnm.Print_Area" localSheetId="10">'9'!$A$1:$E$22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<sst xmlns="http://schemas.openxmlformats.org/spreadsheetml/2006/main" count="454" uniqueCount="372">
  <si>
    <t>单位名称：</t>
  </si>
  <si>
    <t>部门预算公开表</t>
  </si>
  <si>
    <t>编制日期：2019年2月9日</t>
  </si>
  <si>
    <t>部门领导：邢松</t>
  </si>
  <si>
    <t>财务负责人：</t>
  </si>
  <si>
    <t>高福涛</t>
  </si>
  <si>
    <t xml:space="preserve">    制表人：</t>
  </si>
  <si>
    <t>常锦华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</si>
  <si>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</si>
  <si>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</si>
  <si>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</si>
  <si>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</si>
  <si>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</si>
  <si>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</si>
  <si>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</si>
  <si>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</si>
  <si>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</si>
  <si>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</si>
  <si>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</si>
  <si>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</si>
  <si>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</si>
  <si>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</si>
  <si>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</si>
  <si>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</si>
  <si>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</si>
  <si>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</si>
  <si>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</si>
  <si>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</si>
  <si>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</si>
  <si>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</si>
  <si>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</si>
  <si>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</si>
  <si>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</si>
  <si>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</si>
  <si>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</si>
  <si>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</si>
  <si>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</si>
  <si>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</si>
  <si>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</si>
  <si>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</si>
  <si>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</si>
  <si>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</si>
  <si>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</si>
  <si>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</si>
  <si>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</si>
  <si>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</si>
  <si>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</si>
  <si>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</si>
  <si>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</si>
  <si>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</si>
  <si>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</si>
  <si>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</si>
  <si>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</si>
  <si>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</si>
  <si>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</si>
  <si>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</si>
  <si>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</si>
  <si>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</si>
  <si>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</si>
  <si>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</si>
  <si>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</si>
  <si>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</si>
  <si>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</si>
  <si>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</si>
  <si>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</si>
  <si>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</si>
  <si>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</si>
  <si>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</si>
  <si>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</si>
  <si>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</si>
  <si>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</si>
  <si>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</si>
  <si>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</si>
  <si>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</si>
  <si>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</si>
  <si>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</si>
  <si>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</si>
  <si>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</si>
  <si>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</si>
  <si>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</si>
  <si>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</si>
  <si>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</si>
  <si>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</si>
  <si>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</si>
  <si>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</si>
  <si>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</si>
  <si>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</si>
  <si>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</si>
  <si>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</si>
  <si>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</si>
  <si>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</si>
  <si>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</si>
  <si>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</si>
  <si>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</si>
  <si>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</si>
  <si>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</si>
  <si>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</si>
  <si>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</si>
  <si>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</si>
  <si>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</si>
  <si>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</si>
  <si>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</si>
  <si>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</si>
  <si>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</si>
  <si>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</si>
  <si>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</si>
  <si>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</si>
  <si>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</si>
  <si>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</si>
  <si>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</si>
  <si>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</si>
  <si>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</si>
  <si>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</si>
  <si>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</si>
  <si>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05行政事业单位离退休</t>
  </si>
  <si>
    <t xml:space="preserve">     05基本养老保险缴费支出</t>
  </si>
  <si>
    <t xml:space="preserve">  27财政对社会保险基金的补助</t>
  </si>
  <si>
    <t>210医疗卫生与计划生育支出</t>
  </si>
  <si>
    <t xml:space="preserve">  11医疗保障</t>
  </si>
  <si>
    <t xml:space="preserve">    02行政事业单位医疗</t>
  </si>
  <si>
    <t>221住房保障支出</t>
  </si>
  <si>
    <t xml:space="preserve">  02住房改革支出</t>
  </si>
  <si>
    <t xml:space="preserve">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</si>
  <si>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</si>
  <si>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</si>
  <si>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</si>
  <si>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</si>
  <si>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</si>
  <si>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</si>
  <si>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</si>
  <si>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</si>
  <si>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</si>
  <si>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</si>
  <si>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</si>
  <si>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</si>
  <si>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</si>
  <si>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</si>
  <si>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</si>
  <si>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</si>
  <si>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</si>
  <si>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</si>
  <si>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</si>
  <si>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</si>
  <si>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</si>
  <si>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</si>
  <si>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</si>
  <si>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</si>
  <si>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</si>
  <si>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</si>
  <si>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</si>
  <si>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</si>
  <si>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</si>
  <si>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</si>
  <si>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</si>
  <si>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</si>
  <si>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</si>
  <si>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</si>
  <si>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</si>
  <si>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</si>
  <si>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</si>
  <si>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</si>
  <si>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</si>
  <si>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</si>
  <si>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</si>
  <si>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</si>
  <si>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</si>
  <si>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高台县黑泉镇人民政府</t>
  </si>
  <si>
    <t>一般公共预算支出情况表</t>
  </si>
  <si>
    <t>科目编码</t>
  </si>
  <si>
    <t>科目名称</t>
  </si>
  <si>
    <t>201</t>
  </si>
  <si>
    <t>行政运行</t>
  </si>
  <si>
    <t>20103</t>
  </si>
  <si>
    <t xml:space="preserve">  政府办公室及相关机构事务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</si>
  <si>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</si>
  <si>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</si>
  <si>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</si>
  <si>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</si>
  <si>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</si>
  <si>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行政事业单位离退休</t>
  </si>
  <si>
    <t>2080505</t>
  </si>
  <si>
    <t xml:space="preserve">     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</si>
  <si>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</si>
  <si>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</si>
  <si>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</si>
  <si>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</si>
  <si>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</si>
  <si>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</si>
  <si>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2082703</t>
  </si>
  <si>
    <t xml:space="preserve">   财政对生育保险基金的补助</t>
  </si>
  <si>
    <t>210</t>
  </si>
  <si>
    <t>医疗卫生与计划生育支出</t>
  </si>
  <si>
    <t>21011</t>
  </si>
  <si>
    <t xml:space="preserve">  医疗保障</t>
  </si>
  <si>
    <t>2101102</t>
  </si>
  <si>
    <t xml:space="preserve">    行政事业单位医疗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</si>
  <si>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</si>
  <si>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</si>
  <si>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</si>
  <si>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</si>
  <si>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</si>
  <si>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</si>
  <si>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</si>
  <si>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</si>
  <si>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</si>
  <si>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</si>
  <si>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</si>
  <si>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</si>
  <si>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</si>
  <si>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</si>
  <si>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</si>
  <si>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</si>
  <si>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</si>
  <si>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</si>
  <si>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</si>
  <si>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</si>
  <si>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</si>
  <si>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</si>
  <si>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</si>
  <si>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</si>
  <si>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</si>
  <si>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</si>
  <si>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</si>
  <si>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</si>
  <si>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</si>
  <si>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</si>
  <si>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</si>
  <si>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</si>
  <si>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</si>
  <si>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</si>
  <si>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</si>
  <si>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</si>
  <si>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</si>
  <si>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</si>
  <si>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</si>
  <si>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</si>
  <si>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</si>
  <si>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</si>
  <si>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</si>
  <si>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</si>
  <si>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</si>
  <si>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</si>
  <si>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</si>
  <si>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</si>
  <si>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</si>
  <si>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</si>
  <si>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</si>
  <si>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</si>
  <si>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</si>
  <si>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</si>
  <si>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</si>
  <si>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</si>
  <si>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</si>
  <si>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</si>
  <si>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</si>
  <si>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</si>
  <si>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</si>
  <si>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</si>
  <si>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</si>
  <si>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</si>
  <si>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</si>
  <si>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</si>
  <si>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</si>
  <si>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</si>
  <si>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</si>
  <si>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</si>
  <si>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</si>
  <si>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</si>
  <si>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</si>
  <si>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</si>
  <si>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</si>
  <si>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</si>
  <si>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</si>
  <si>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</si>
  <si>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</si>
  <si>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</si>
  <si>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</si>
  <si>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</si>
  <si>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</si>
  <si>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</si>
  <si>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</si>
  <si>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</si>
  <si>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</si>
  <si>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</si>
  <si>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</si>
  <si>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</si>
  <si>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</si>
  <si>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</si>
  <si>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</si>
  <si>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</si>
  <si>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</si>
  <si>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</si>
  <si>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</si>
  <si>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</si>
  <si>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</si>
  <si>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</si>
  <si>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</si>
  <si>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</si>
  <si>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</si>
  <si>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</si>
  <si>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</si>
  <si>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</si>
  <si>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</si>
  <si>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</si>
  <si>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</si>
  <si>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</si>
  <si>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</si>
  <si>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</si>
  <si>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</si>
  <si>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</si>
  <si>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</si>
  <si>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</si>
  <si>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</si>
  <si>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</si>
  <si>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</si>
  <si>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0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</si>
  <si>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</si>
  <si>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</si>
  <si>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</si>
  <si>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</si>
  <si>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</si>
  <si>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</si>
  <si>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</si>
  <si>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</si>
  <si>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</si>
  <si>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</si>
  <si>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</si>
  <si>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</si>
  <si>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</si>
  <si>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</si>
  <si>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其他交通费用</t>
  </si>
  <si>
    <t>公务接待费用</t>
  </si>
  <si>
    <t>办公设备购置</t>
  </si>
  <si>
    <t>政府性基金预算支出情况表</t>
  </si>
  <si>
    <t>项        目</t>
  </si>
  <si>
    <t>本单位本年度无政府性基金预算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</si>
  <si>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</si>
  <si>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</si>
  <si>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（2019年度）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</si>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</sst>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_ "/>
    <numFmt numFmtId="178" formatCode="#,##0.00_ ;[Red]\-#,##0.00\ "/>
    <numFmt numFmtId="179" formatCode="#,##0.00;[Red]#,##0.00"/>
    <numFmt numFmtId="180" formatCode="0.00_ ;[Red]\-0.00\ "/>
    <numFmt numFmtId="181" formatCode="#,##0.0000"/>
  </numFmts>
  <fonts count="45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0" fillId="22" borderId="3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26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5" borderId="35" applyNumberFormat="0" applyFont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14" borderId="34" applyNumberFormat="0" applyAlignment="0" applyProtection="0">
      <alignment vertical="center"/>
    </xf>
    <xf numFmtId="0" fontId="41" fillId="14" borderId="38" applyNumberFormat="0" applyAlignment="0" applyProtection="0">
      <alignment vertical="center"/>
    </xf>
    <xf numFmtId="0" fontId="29" fillId="7" borderId="3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/>
    <xf numFmtId="0" fontId="39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2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26" fillId="4" borderId="0" applyNumberFormat="0" applyBorder="0" applyAlignment="0" applyProtection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92">
    <xf numFmtId="0" fontId="0" fillId="0" borderId="0" xfId="0"/>
    <xf numFmtId="0" fontId="1" fillId="0" borderId="0" xfId="11" applyAlignment="1" applyProtection="1"/>
    <xf numFmtId="0" fontId="2" fillId="0" borderId="0" xfId="80" applyFont="1" applyAlignment="1">
      <alignment horizontal="center" vertical="center"/>
    </xf>
    <xf numFmtId="0" fontId="3" fillId="0" borderId="0" xfId="80">
      <alignment vertical="center"/>
    </xf>
    <xf numFmtId="0" fontId="4" fillId="0" borderId="0" xfId="80" applyFont="1" applyAlignment="1">
      <alignment horizontal="center" vertical="center"/>
    </xf>
    <xf numFmtId="0" fontId="3" fillId="0" borderId="0" xfId="80" applyAlignment="1">
      <alignment horizontal="left" vertical="center"/>
    </xf>
    <xf numFmtId="0" fontId="4" fillId="0" borderId="1" xfId="80" applyFont="1" applyBorder="1" applyAlignment="1">
      <alignment horizontal="center" vertical="center"/>
    </xf>
    <xf numFmtId="0" fontId="3" fillId="0" borderId="2" xfId="80" applyBorder="1" applyAlignment="1">
      <alignment horizontal="center" vertical="center"/>
    </xf>
    <xf numFmtId="0" fontId="3" fillId="0" borderId="3" xfId="80" applyBorder="1" applyAlignment="1">
      <alignment horizontal="center" vertical="center"/>
    </xf>
    <xf numFmtId="0" fontId="3" fillId="0" borderId="4" xfId="80" applyBorder="1" applyAlignment="1">
      <alignment horizontal="center" vertical="center"/>
    </xf>
    <xf numFmtId="0" fontId="4" fillId="0" borderId="2" xfId="80" applyFont="1" applyBorder="1" applyAlignment="1">
      <alignment horizontal="center" vertical="center"/>
    </xf>
    <xf numFmtId="0" fontId="4" fillId="0" borderId="3" xfId="80" applyFont="1" applyBorder="1" applyAlignment="1">
      <alignment horizontal="center" vertical="center"/>
    </xf>
    <xf numFmtId="0" fontId="4" fillId="0" borderId="1" xfId="80" applyFont="1" applyBorder="1" applyAlignment="1">
      <alignment horizontal="center" vertical="center" wrapText="1"/>
    </xf>
    <xf numFmtId="0" fontId="3" fillId="0" borderId="1" xfId="80" applyBorder="1" applyAlignment="1">
      <alignment horizontal="center" vertical="center"/>
    </xf>
    <xf numFmtId="0" fontId="4" fillId="0" borderId="5" xfId="80" applyFont="1" applyBorder="1" applyAlignment="1">
      <alignment horizontal="center" vertical="center" wrapText="1"/>
    </xf>
    <xf numFmtId="0" fontId="4" fillId="0" borderId="6" xfId="80" applyFont="1" applyBorder="1" applyAlignment="1">
      <alignment horizontal="center" vertical="center" wrapText="1"/>
    </xf>
    <xf numFmtId="0" fontId="4" fillId="0" borderId="7" xfId="80" applyFont="1" applyBorder="1" applyAlignment="1">
      <alignment horizontal="center" vertical="center" wrapText="1"/>
    </xf>
    <xf numFmtId="0" fontId="5" fillId="0" borderId="1" xfId="80" applyFont="1" applyBorder="1" applyAlignment="1">
      <alignment horizontal="center" vertical="center" wrapText="1"/>
    </xf>
    <xf numFmtId="0" fontId="4" fillId="0" borderId="8" xfId="80" applyFont="1" applyBorder="1" applyAlignment="1">
      <alignment horizontal="center" vertical="center" wrapText="1"/>
    </xf>
    <xf numFmtId="0" fontId="4" fillId="0" borderId="9" xfId="80" applyFont="1" applyBorder="1" applyAlignment="1">
      <alignment horizontal="center" vertical="center" wrapText="1"/>
    </xf>
    <xf numFmtId="0" fontId="3" fillId="0" borderId="8" xfId="80" applyBorder="1" applyAlignment="1">
      <alignment horizontal="center" vertical="center"/>
    </xf>
    <xf numFmtId="0" fontId="3" fillId="0" borderId="10" xfId="80" applyBorder="1" applyAlignment="1">
      <alignment horizontal="center" vertical="center"/>
    </xf>
    <xf numFmtId="0" fontId="4" fillId="0" borderId="11" xfId="80" applyFont="1" applyBorder="1" applyAlignment="1">
      <alignment horizontal="center" vertical="center" wrapText="1"/>
    </xf>
    <xf numFmtId="0" fontId="4" fillId="0" borderId="12" xfId="80" applyFont="1" applyBorder="1" applyAlignment="1">
      <alignment horizontal="center" vertical="center" wrapText="1"/>
    </xf>
    <xf numFmtId="0" fontId="3" fillId="0" borderId="11" xfId="80" applyBorder="1" applyAlignment="1">
      <alignment horizontal="center" vertical="center"/>
    </xf>
    <xf numFmtId="0" fontId="3" fillId="0" borderId="0" xfId="80" applyAlignment="1">
      <alignment horizontal="center" vertical="center"/>
    </xf>
    <xf numFmtId="0" fontId="4" fillId="0" borderId="13" xfId="80" applyFont="1" applyBorder="1" applyAlignment="1">
      <alignment horizontal="center" vertical="center" wrapText="1"/>
    </xf>
    <xf numFmtId="0" fontId="4" fillId="0" borderId="14" xfId="80" applyFont="1" applyBorder="1" applyAlignment="1">
      <alignment horizontal="center" vertical="center" wrapText="1"/>
    </xf>
    <xf numFmtId="0" fontId="3" fillId="0" borderId="13" xfId="80" applyBorder="1" applyAlignment="1">
      <alignment horizontal="center" vertical="center"/>
    </xf>
    <xf numFmtId="0" fontId="3" fillId="0" borderId="15" xfId="80" applyBorder="1" applyAlignment="1">
      <alignment horizontal="center" vertical="center"/>
    </xf>
    <xf numFmtId="0" fontId="3" fillId="0" borderId="9" xfId="80" applyBorder="1" applyAlignment="1">
      <alignment horizontal="center" vertical="center"/>
    </xf>
    <xf numFmtId="0" fontId="3" fillId="0" borderId="12" xfId="80" applyBorder="1" applyAlignment="1">
      <alignment horizontal="center" vertical="center"/>
    </xf>
    <xf numFmtId="0" fontId="3" fillId="0" borderId="14" xfId="80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8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6" fontId="14" fillId="0" borderId="20" xfId="0" applyNumberFormat="1" applyFont="1" applyFill="1" applyBorder="1" applyAlignment="1" applyProtection="1">
      <alignment horizontal="right" vertical="center"/>
    </xf>
    <xf numFmtId="176" fontId="14" fillId="0" borderId="21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vertical="center"/>
    </xf>
    <xf numFmtId="179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79" fontId="14" fillId="0" borderId="21" xfId="0" applyNumberFormat="1" applyFont="1" applyFill="1" applyBorder="1" applyAlignment="1" applyProtection="1">
      <alignment horizontal="right" vertical="center" wrapText="1"/>
    </xf>
    <xf numFmtId="49" fontId="14" fillId="0" borderId="20" xfId="0" applyNumberFormat="1" applyFont="1" applyFill="1" applyBorder="1" applyAlignment="1" applyProtection="1">
      <alignment horizontal="right" vertical="center" wrapText="1"/>
    </xf>
    <xf numFmtId="49" fontId="14" fillId="0" borderId="2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 applyProtection="1">
      <alignment horizontal="left" vertical="center"/>
    </xf>
    <xf numFmtId="179" fontId="9" fillId="0" borderId="20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79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78" fontId="14" fillId="0" borderId="19" xfId="0" applyNumberFormat="1" applyFont="1" applyFill="1" applyBorder="1" applyAlignment="1" applyProtection="1">
      <alignment horizontal="right" vertical="center"/>
    </xf>
    <xf numFmtId="178" fontId="14" fillId="0" borderId="25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49" fontId="17" fillId="0" borderId="1" xfId="0" applyNumberFormat="1" applyFont="1" applyFill="1" applyBorder="1" applyAlignment="1" applyProtection="1">
      <alignment vertical="center"/>
    </xf>
    <xf numFmtId="0" fontId="9" fillId="0" borderId="19" xfId="15" applyFont="1" applyBorder="1" applyAlignment="1">
      <alignment horizontal="left" vertical="center" shrinkToFit="1"/>
    </xf>
    <xf numFmtId="49" fontId="17" fillId="0" borderId="3" xfId="0" applyNumberFormat="1" applyFont="1" applyFill="1" applyBorder="1" applyAlignment="1" applyProtection="1">
      <alignment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0" fontId="18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79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79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4" applyFont="1" applyBorder="1" applyAlignment="1" applyProtection="1">
      <alignment horizontal="center" vertical="center"/>
    </xf>
    <xf numFmtId="180" fontId="9" fillId="0" borderId="21" xfId="7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8" fontId="14" fillId="0" borderId="2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6" fillId="0" borderId="0" xfId="59" applyFont="1" applyBorder="1" applyAlignment="1" applyProtection="1"/>
    <xf numFmtId="0" fontId="0" fillId="0" borderId="0" xfId="59"/>
    <xf numFmtId="0" fontId="13" fillId="0" borderId="0" xfId="59" applyFont="1" applyBorder="1" applyAlignment="1" applyProtection="1">
      <alignment vertical="center" wrapText="1"/>
    </xf>
    <xf numFmtId="0" fontId="8" fillId="0" borderId="0" xfId="59" applyFont="1" applyBorder="1" applyAlignment="1" applyProtection="1">
      <alignment horizontal="center" vertical="center"/>
    </xf>
    <xf numFmtId="0" fontId="9" fillId="0" borderId="27" xfId="59" applyFont="1" applyBorder="1" applyAlignment="1" applyProtection="1">
      <alignment vertical="center"/>
    </xf>
    <xf numFmtId="0" fontId="9" fillId="0" borderId="27" xfId="59" applyFont="1" applyBorder="1" applyAlignment="1" applyProtection="1"/>
    <xf numFmtId="0" fontId="9" fillId="0" borderId="0" xfId="59" applyFont="1" applyBorder="1" applyAlignment="1" applyProtection="1"/>
    <xf numFmtId="0" fontId="9" fillId="0" borderId="0" xfId="59" applyFont="1" applyBorder="1" applyAlignment="1" applyProtection="1">
      <alignment horizontal="right" vertical="center"/>
    </xf>
    <xf numFmtId="0" fontId="9" fillId="0" borderId="28" xfId="59" applyFont="1" applyBorder="1" applyAlignment="1" applyProtection="1">
      <alignment horizontal="center" vertical="center"/>
    </xf>
    <xf numFmtId="0" fontId="9" fillId="0" borderId="30" xfId="59" applyFont="1" applyBorder="1" applyAlignment="1" applyProtection="1">
      <alignment horizontal="center" vertical="center"/>
    </xf>
    <xf numFmtId="0" fontId="9" fillId="0" borderId="29" xfId="59" applyFont="1" applyBorder="1" applyAlignment="1" applyProtection="1">
      <alignment horizontal="center" vertical="center"/>
    </xf>
    <xf numFmtId="0" fontId="9" fillId="0" borderId="4" xfId="59" applyFont="1" applyFill="1" applyBorder="1" applyAlignment="1" applyProtection="1">
      <alignment vertical="center"/>
    </xf>
    <xf numFmtId="178" fontId="9" fillId="0" borderId="30" xfId="59" applyNumberFormat="1" applyFont="1" applyFill="1" applyBorder="1" applyAlignment="1" applyProtection="1">
      <alignment horizontal="right" vertical="center"/>
    </xf>
    <xf numFmtId="178" fontId="9" fillId="0" borderId="30" xfId="59" applyNumberFormat="1" applyFont="1" applyFill="1" applyBorder="1" applyAlignment="1" applyProtection="1">
      <alignment vertical="center"/>
    </xf>
    <xf numFmtId="178" fontId="9" fillId="0" borderId="4" xfId="59" applyNumberFormat="1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/>
    <xf numFmtId="178" fontId="9" fillId="0" borderId="30" xfId="59" applyNumberFormat="1" applyFont="1" applyFill="1" applyBorder="1" applyAlignment="1" applyProtection="1">
      <alignment horizontal="right" vertical="center" wrapText="1"/>
    </xf>
    <xf numFmtId="0" fontId="9" fillId="0" borderId="28" xfId="59" applyFont="1" applyFill="1" applyBorder="1" applyAlignment="1" applyProtection="1">
      <alignment vertical="center"/>
    </xf>
    <xf numFmtId="178" fontId="9" fillId="0" borderId="29" xfId="59" applyNumberFormat="1" applyFont="1" applyFill="1" applyBorder="1" applyAlignment="1" applyProtection="1">
      <alignment horizontal="right" vertical="center" wrapText="1"/>
    </xf>
    <xf numFmtId="178" fontId="9" fillId="0" borderId="29" xfId="59" applyNumberFormat="1" applyFont="1" applyFill="1" applyBorder="1" applyAlignment="1" applyProtection="1">
      <alignment vertical="center" wrapText="1"/>
    </xf>
    <xf numFmtId="178" fontId="9" fillId="0" borderId="4" xfId="59" applyNumberFormat="1" applyFont="1" applyFill="1" applyBorder="1" applyAlignment="1" applyProtection="1">
      <alignment vertical="center" wrapText="1"/>
    </xf>
    <xf numFmtId="0" fontId="9" fillId="0" borderId="4" xfId="59" applyFont="1" applyBorder="1" applyAlignment="1" applyProtection="1">
      <alignment vertical="center"/>
    </xf>
    <xf numFmtId="178" fontId="9" fillId="0" borderId="30" xfId="59" applyNumberFormat="1" applyFont="1" applyBorder="1" applyAlignment="1" applyProtection="1">
      <alignment vertical="center"/>
    </xf>
    <xf numFmtId="178" fontId="9" fillId="0" borderId="4" xfId="59" applyNumberFormat="1" applyFont="1" applyBorder="1" applyAlignment="1" applyProtection="1"/>
    <xf numFmtId="0" fontId="9" fillId="0" borderId="4" xfId="59" applyFont="1" applyFill="1" applyBorder="1" applyAlignment="1" applyProtection="1">
      <alignment horizontal="center" vertical="center"/>
    </xf>
    <xf numFmtId="178" fontId="9" fillId="0" borderId="30" xfId="59" applyNumberFormat="1" applyFont="1" applyFill="1" applyBorder="1" applyAlignment="1" applyProtection="1">
      <alignment horizontal="center" vertical="center"/>
    </xf>
    <xf numFmtId="0" fontId="9" fillId="0" borderId="4" xfId="59" applyFont="1" applyBorder="1" applyAlignment="1" applyProtection="1">
      <alignment horizontal="center" vertical="center"/>
    </xf>
    <xf numFmtId="178" fontId="9" fillId="0" borderId="30" xfId="59" applyNumberFormat="1" applyFont="1" applyBorder="1" applyAlignment="1" applyProtection="1">
      <alignment horizontal="center" vertical="center"/>
    </xf>
    <xf numFmtId="4" fontId="9" fillId="0" borderId="30" xfId="59" applyNumberFormat="1" applyFont="1" applyFill="1" applyBorder="1" applyAlignment="1" applyProtection="1">
      <alignment horizontal="right" vertical="center" wrapText="1"/>
    </xf>
    <xf numFmtId="181" fontId="9" fillId="0" borderId="30" xfId="59" applyNumberFormat="1" applyFont="1" applyFill="1" applyBorder="1" applyAlignment="1" applyProtection="1">
      <alignment horizontal="right" vertical="center" wrapText="1"/>
    </xf>
    <xf numFmtId="178" fontId="9" fillId="0" borderId="4" xfId="59" applyNumberFormat="1" applyFont="1" applyFill="1" applyBorder="1" applyAlignment="1" applyProtection="1"/>
    <xf numFmtId="178" fontId="9" fillId="0" borderId="30" xfId="59" applyNumberFormat="1" applyFont="1" applyBorder="1" applyAlignment="1" applyProtection="1">
      <alignment horizontal="right" vertical="center" wrapText="1"/>
    </xf>
    <xf numFmtId="178" fontId="9" fillId="0" borderId="30" xfId="59" applyNumberFormat="1" applyFont="1" applyBorder="1" applyAlignment="1" applyProtection="1"/>
    <xf numFmtId="0" fontId="9" fillId="0" borderId="4" xfId="59" applyFont="1" applyBorder="1" applyAlignment="1" applyProtection="1"/>
    <xf numFmtId="178" fontId="9" fillId="0" borderId="1" xfId="59" applyNumberFormat="1" applyFont="1" applyFill="1" applyBorder="1" applyAlignment="1" applyProtection="1">
      <alignment horizontal="right" vertical="center" wrapText="1"/>
    </xf>
    <xf numFmtId="178" fontId="9" fillId="0" borderId="4" xfId="59" applyNumberFormat="1" applyFont="1" applyFill="1" applyBorder="1" applyAlignment="1" applyProtection="1">
      <alignment horizontal="center" vertical="center"/>
    </xf>
    <xf numFmtId="178" fontId="9" fillId="0" borderId="29" xfId="59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11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11" applyBorder="1" applyAlignment="1" applyProtection="1">
      <alignment vertical="center" wrapText="1"/>
    </xf>
    <xf numFmtId="0" fontId="1" fillId="0" borderId="31" xfId="11" applyBorder="1" applyAlignment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E31" sqref="E31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86"/>
      <c r="B2"/>
      <c r="C2"/>
      <c r="D2"/>
      <c r="E2"/>
      <c r="F2"/>
      <c r="G2"/>
      <c r="H2"/>
      <c r="I2"/>
      <c r="J2"/>
    </row>
    <row r="3" ht="18.75" customHeight="1" spans="1:10">
      <c r="A3" s="187"/>
      <c r="B3" s="187"/>
      <c r="C3" s="187"/>
      <c r="D3" s="187"/>
      <c r="E3" s="187"/>
      <c r="F3" s="187"/>
      <c r="G3" s="187"/>
      <c r="H3" s="187"/>
      <c r="I3" s="187"/>
      <c r="J3"/>
    </row>
    <row r="4" ht="16.5" customHeight="1" spans="1:10">
      <c r="A4" s="187" t="s">
        <v>0</v>
      </c>
      <c r="B4" s="187"/>
      <c r="C4" s="187"/>
      <c r="D4" s="187"/>
      <c r="E4" s="187"/>
      <c r="F4" s="187"/>
      <c r="G4" s="187"/>
      <c r="H4" s="187"/>
      <c r="I4" s="187"/>
      <c r="J4"/>
    </row>
    <row r="5" ht="14.25" customHeight="1" spans="1:10">
      <c r="A5" s="187"/>
      <c r="B5" s="187"/>
      <c r="C5" s="187"/>
      <c r="D5" s="187"/>
      <c r="E5" s="187"/>
      <c r="F5" s="187"/>
      <c r="G5" s="187"/>
      <c r="H5" s="187"/>
      <c r="I5" s="187"/>
      <c r="J5"/>
    </row>
    <row r="6" ht="14.25" customHeight="1" spans="1:10">
      <c r="A6" s="187"/>
      <c r="B6" s="187"/>
      <c r="C6" s="187"/>
      <c r="D6" s="187"/>
      <c r="E6" s="187"/>
      <c r="F6" s="187"/>
      <c r="G6" s="187"/>
      <c r="H6" s="187"/>
      <c r="I6" s="187"/>
      <c r="J6"/>
    </row>
    <row r="7" ht="14.25" customHeight="1" spans="1:10">
      <c r="A7" s="187"/>
      <c r="B7" s="187"/>
      <c r="C7" s="187"/>
      <c r="D7" s="187"/>
      <c r="E7" s="187"/>
      <c r="F7" s="187"/>
      <c r="G7" s="187"/>
      <c r="H7" s="187"/>
      <c r="I7" s="187"/>
      <c r="J7"/>
    </row>
    <row r="8" ht="14.25" customHeight="1" spans="1:10">
      <c r="A8" s="187"/>
      <c r="B8" s="187"/>
      <c r="C8" s="187"/>
      <c r="D8" s="187"/>
      <c r="E8" s="187"/>
      <c r="F8" s="187"/>
      <c r="G8" s="187"/>
      <c r="H8" s="187"/>
      <c r="I8" s="187"/>
      <c r="J8"/>
    </row>
    <row r="9" ht="33" customHeight="1" spans="1:10">
      <c r="A9" s="188" t="s">
        <v>1</v>
      </c>
      <c r="B9" s="188"/>
      <c r="C9" s="188"/>
      <c r="D9" s="188"/>
      <c r="E9" s="188"/>
      <c r="F9" s="188"/>
      <c r="G9" s="188"/>
      <c r="H9" s="188"/>
      <c r="I9" s="191"/>
      <c r="J9"/>
    </row>
    <row r="10" ht="14.25" customHeight="1" spans="1:10">
      <c r="A10" s="187"/>
      <c r="B10" s="187"/>
      <c r="C10" s="187"/>
      <c r="D10" s="187"/>
      <c r="E10" s="187"/>
      <c r="F10" s="187"/>
      <c r="G10" s="187"/>
      <c r="H10" s="187"/>
      <c r="I10" s="187"/>
      <c r="J10"/>
    </row>
    <row r="11" ht="14.25" customHeight="1" spans="1:10">
      <c r="A11" s="187"/>
      <c r="B11" s="187"/>
      <c r="C11" s="187"/>
      <c r="D11" s="187"/>
      <c r="E11" s="187"/>
      <c r="F11" s="187"/>
      <c r="G11" s="187"/>
      <c r="H11" s="187"/>
      <c r="I11" s="187"/>
      <c r="J11"/>
    </row>
    <row r="12" ht="14.25" customHeight="1" spans="1:10">
      <c r="A12" s="187"/>
      <c r="B12" s="187"/>
      <c r="C12" s="187"/>
      <c r="D12" s="187"/>
      <c r="E12" s="187"/>
      <c r="F12" s="187"/>
      <c r="G12" s="187"/>
      <c r="H12" s="187"/>
      <c r="I12" s="187"/>
      <c r="J12"/>
    </row>
    <row r="13" ht="14.25" customHeight="1" spans="1:10">
      <c r="A13" s="187"/>
      <c r="B13" s="187"/>
      <c r="C13" s="187"/>
      <c r="D13" s="187"/>
      <c r="E13" s="187"/>
      <c r="F13" s="187"/>
      <c r="G13" s="187"/>
      <c r="H13" s="187"/>
      <c r="I13" s="187"/>
      <c r="J13"/>
    </row>
    <row r="14" ht="14.25" customHeight="1" spans="1:10">
      <c r="A14" s="187"/>
      <c r="B14" s="187"/>
      <c r="C14" s="187"/>
      <c r="D14" s="187"/>
      <c r="E14" s="187"/>
      <c r="F14" s="187"/>
      <c r="G14" s="187"/>
      <c r="H14" s="187"/>
      <c r="I14" s="187"/>
      <c r="J14"/>
    </row>
    <row r="15" ht="14.25" customHeight="1" spans="1:10">
      <c r="A15" s="187"/>
      <c r="B15" s="187"/>
      <c r="C15" s="187"/>
      <c r="D15" s="187"/>
      <c r="E15" s="187"/>
      <c r="F15" s="187"/>
      <c r="G15" s="187"/>
      <c r="H15" s="187"/>
      <c r="I15" s="187"/>
      <c r="J15"/>
    </row>
    <row r="16" ht="14.25" customHeight="1" spans="1:10">
      <c r="A16" s="187"/>
      <c r="B16" s="187"/>
      <c r="C16" s="187"/>
      <c r="D16" s="187"/>
      <c r="E16" s="187"/>
      <c r="F16" s="187"/>
      <c r="G16" s="187"/>
      <c r="H16" s="187"/>
      <c r="I16" s="187"/>
      <c r="J16"/>
    </row>
    <row r="17" ht="14.25" customHeight="1" spans="1:10">
      <c r="A17" s="187"/>
      <c r="B17" s="187"/>
      <c r="C17" s="187"/>
      <c r="D17" s="187"/>
      <c r="E17" s="187"/>
      <c r="F17" s="187"/>
      <c r="G17" s="187"/>
      <c r="H17" s="187"/>
      <c r="I17" s="187"/>
      <c r="J17"/>
    </row>
    <row r="18" ht="14.25" customHeight="1" spans="1:10">
      <c r="A18" s="187"/>
      <c r="B18" s="187"/>
      <c r="C18" s="187"/>
      <c r="D18" s="187"/>
      <c r="E18" s="187"/>
      <c r="F18" s="187"/>
      <c r="G18" s="187"/>
      <c r="H18" s="187"/>
      <c r="I18" s="187"/>
      <c r="J18"/>
    </row>
    <row r="19" ht="14.25" customHeight="1" spans="1:10">
      <c r="A19" s="189" t="s">
        <v>2</v>
      </c>
      <c r="B19" s="189"/>
      <c r="C19" s="189"/>
      <c r="D19" s="189"/>
      <c r="E19" s="189"/>
      <c r="F19" s="189"/>
      <c r="G19" s="189"/>
      <c r="H19" s="189"/>
      <c r="I19" s="187"/>
      <c r="J19"/>
    </row>
    <row r="20" ht="14.25" customHeight="1" spans="1:10">
      <c r="A20" s="187"/>
      <c r="B20" s="187"/>
      <c r="C20" s="187"/>
      <c r="D20" s="187"/>
      <c r="E20" s="187"/>
      <c r="F20" s="187"/>
      <c r="G20" s="187"/>
      <c r="H20" s="187"/>
      <c r="I20" s="187"/>
      <c r="J20"/>
    </row>
    <row r="21" ht="14.25" customHeight="1" spans="1:10">
      <c r="A21" s="187"/>
      <c r="B21" s="187"/>
      <c r="C21" s="187"/>
      <c r="D21" s="187"/>
      <c r="E21" s="187"/>
      <c r="F21" s="187"/>
      <c r="G21" s="187"/>
      <c r="H21"/>
      <c r="I21" s="187"/>
      <c r="J21"/>
    </row>
    <row r="22" ht="14.25" customHeight="1" spans="1:10">
      <c r="A22" s="187"/>
      <c r="B22" s="187" t="s">
        <v>3</v>
      </c>
      <c r="C22"/>
      <c r="D22"/>
      <c r="E22" s="187" t="s">
        <v>4</v>
      </c>
      <c r="F22" s="187" t="s">
        <v>5</v>
      </c>
      <c r="G22" s="187" t="s">
        <v>6</v>
      </c>
      <c r="H22" s="187" t="s">
        <v>7</v>
      </c>
      <c r="I22" s="187"/>
      <c r="J22"/>
    </row>
    <row r="23" ht="15.75" customHeight="1" spans="1:10">
      <c r="A23"/>
      <c r="B23" s="190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5" sqref="B15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9</v>
      </c>
      <c r="C2" s="36"/>
      <c r="D2"/>
    </row>
    <row r="3" ht="24.75" customHeight="1" spans="1:4">
      <c r="A3"/>
      <c r="B3" s="175"/>
      <c r="C3"/>
      <c r="D3"/>
    </row>
    <row r="4" ht="24.75" customHeight="1" spans="1:4">
      <c r="A4"/>
      <c r="B4" s="176" t="s">
        <v>10</v>
      </c>
      <c r="C4" s="177" t="s">
        <v>11</v>
      </c>
      <c r="D4"/>
    </row>
    <row r="5" ht="24.75" customHeight="1" spans="1:4">
      <c r="A5"/>
      <c r="B5" s="178" t="s">
        <v>12</v>
      </c>
      <c r="C5" s="179"/>
      <c r="D5"/>
    </row>
    <row r="6" ht="24.75" customHeight="1" spans="1:4">
      <c r="A6"/>
      <c r="B6" s="178" t="s">
        <v>13</v>
      </c>
      <c r="C6" s="179" t="s">
        <v>14</v>
      </c>
      <c r="D6"/>
    </row>
    <row r="7" ht="24.75" customHeight="1" spans="1:4">
      <c r="A7"/>
      <c r="B7" s="178" t="s">
        <v>15</v>
      </c>
      <c r="C7" s="179" t="s">
        <v>16</v>
      </c>
      <c r="D7"/>
    </row>
    <row r="8" ht="24.75" customHeight="1" spans="1:4">
      <c r="A8"/>
      <c r="B8" s="178" t="s">
        <v>17</v>
      </c>
      <c r="C8" s="179"/>
      <c r="D8"/>
    </row>
    <row r="9" ht="24.75" customHeight="1" spans="1:4">
      <c r="A9"/>
      <c r="B9" s="178" t="s">
        <v>18</v>
      </c>
      <c r="C9" s="179" t="s">
        <v>19</v>
      </c>
      <c r="D9"/>
    </row>
    <row r="10" ht="24.75" customHeight="1" spans="1:4">
      <c r="A10"/>
      <c r="B10" s="178" t="s">
        <v>20</v>
      </c>
      <c r="C10" s="179" t="s">
        <v>21</v>
      </c>
      <c r="D10"/>
    </row>
    <row r="11" ht="24.75" customHeight="1" spans="1:4">
      <c r="A11"/>
      <c r="B11" s="180" t="s">
        <v>22</v>
      </c>
      <c r="C11" s="179" t="s">
        <v>23</v>
      </c>
      <c r="D11"/>
    </row>
    <row r="12" ht="24.75" customHeight="1" spans="1:4">
      <c r="A12"/>
      <c r="B12" s="181" t="s">
        <v>24</v>
      </c>
      <c r="C12" s="182" t="s">
        <v>25</v>
      </c>
      <c r="D12"/>
    </row>
    <row r="13" ht="24.75" customHeight="1" spans="1:4">
      <c r="A13"/>
      <c r="B13" s="181" t="s">
        <v>26</v>
      </c>
      <c r="C13" s="183"/>
      <c r="D13"/>
    </row>
    <row r="14" ht="24.75" customHeight="1" spans="1:4">
      <c r="A14"/>
      <c r="B14" s="184" t="s">
        <v>27</v>
      </c>
      <c r="C14" s="183"/>
      <c r="D14"/>
    </row>
    <row r="15" ht="24.75" customHeight="1" spans="1:4">
      <c r="A15"/>
      <c r="B15" s="185" t="s">
        <v>28</v>
      </c>
      <c r="C15" s="183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D15" sqref="D15"/>
    </sheetView>
  </sheetViews>
  <sheetFormatPr defaultColWidth="9.14285714285714" defaultRowHeight="12.75" customHeight="1" outlineLevelCol="4"/>
  <cols>
    <col min="1" max="1" width="29.7142857142857" style="138" customWidth="1"/>
    <col min="2" max="2" width="17.5714285714286" style="138" customWidth="1"/>
    <col min="3" max="3" width="28.5714285714286" style="138" customWidth="1"/>
    <col min="4" max="4" width="15.5714285714286" style="138" customWidth="1"/>
    <col min="5" max="5" width="31.2857142857143" style="138" customWidth="1"/>
    <col min="6" max="16384" width="9.14285714285714" style="139"/>
  </cols>
  <sheetData>
    <row r="1" ht="24.75" customHeight="1" spans="1:1">
      <c r="A1" s="140" t="s">
        <v>29</v>
      </c>
    </row>
    <row r="2" ht="24.75" customHeight="1" spans="1:4">
      <c r="A2" s="141" t="s">
        <v>30</v>
      </c>
      <c r="B2" s="141"/>
      <c r="C2" s="141"/>
      <c r="D2" s="141"/>
    </row>
    <row r="3" ht="24.75" customHeight="1" spans="1:4">
      <c r="A3" s="142"/>
      <c r="B3" s="143"/>
      <c r="C3" s="144"/>
      <c r="D3" s="145" t="s">
        <v>31</v>
      </c>
    </row>
    <row r="4" ht="24.75" customHeight="1" spans="1:4">
      <c r="A4" s="146" t="s">
        <v>32</v>
      </c>
      <c r="B4" s="147"/>
      <c r="C4" s="147" t="s">
        <v>33</v>
      </c>
      <c r="D4" s="148"/>
    </row>
    <row r="5" ht="24.75" customHeight="1" spans="1:4">
      <c r="A5" s="146" t="s">
        <v>34</v>
      </c>
      <c r="B5" s="147" t="s">
        <v>35</v>
      </c>
      <c r="C5" s="147" t="s">
        <v>34</v>
      </c>
      <c r="D5" s="148" t="s">
        <v>35</v>
      </c>
    </row>
    <row r="6" s="137" customFormat="1" ht="24.75" customHeight="1" spans="1:5">
      <c r="A6" s="149" t="s">
        <v>36</v>
      </c>
      <c r="B6" s="150">
        <v>795.16</v>
      </c>
      <c r="C6" s="151" t="s">
        <v>37</v>
      </c>
      <c r="D6" s="152">
        <v>647.11</v>
      </c>
      <c r="E6" s="153"/>
    </row>
    <row r="7" s="137" customFormat="1" ht="24.75" customHeight="1" spans="1:5">
      <c r="A7" s="149" t="s">
        <v>38</v>
      </c>
      <c r="B7" s="154">
        <v>0</v>
      </c>
      <c r="C7" s="151" t="s">
        <v>39</v>
      </c>
      <c r="D7" s="152">
        <v>0</v>
      </c>
      <c r="E7" s="153"/>
    </row>
    <row r="8" s="137" customFormat="1" ht="24.75" customHeight="1" spans="1:5">
      <c r="A8" s="155" t="s">
        <v>40</v>
      </c>
      <c r="B8" s="154">
        <v>0</v>
      </c>
      <c r="C8" s="151" t="s">
        <v>41</v>
      </c>
      <c r="D8" s="152">
        <v>0</v>
      </c>
      <c r="E8" s="153"/>
    </row>
    <row r="9" s="137" customFormat="1" ht="24.75" customHeight="1" spans="1:5">
      <c r="A9" s="149" t="s">
        <v>42</v>
      </c>
      <c r="B9" s="154">
        <v>0</v>
      </c>
      <c r="C9" s="151" t="s">
        <v>43</v>
      </c>
      <c r="D9" s="152">
        <v>0</v>
      </c>
      <c r="E9" s="153"/>
    </row>
    <row r="10" s="137" customFormat="1" ht="24.75" customHeight="1" spans="1:5">
      <c r="A10" s="149" t="s">
        <v>44</v>
      </c>
      <c r="B10" s="154">
        <v>0</v>
      </c>
      <c r="C10" s="151" t="s">
        <v>45</v>
      </c>
      <c r="D10" s="152">
        <v>0</v>
      </c>
      <c r="E10" s="153"/>
    </row>
    <row r="11" s="137" customFormat="1" ht="24.75" customHeight="1" spans="1:5">
      <c r="A11" s="155" t="s">
        <v>46</v>
      </c>
      <c r="B11" s="154">
        <v>0</v>
      </c>
      <c r="C11" s="151" t="s">
        <v>47</v>
      </c>
      <c r="D11" s="156">
        <v>0</v>
      </c>
      <c r="E11" s="153"/>
    </row>
    <row r="12" s="137" customFormat="1" ht="24.75" customHeight="1" spans="1:5">
      <c r="A12" s="155" t="s">
        <v>48</v>
      </c>
      <c r="B12" s="154">
        <v>0</v>
      </c>
      <c r="C12" s="151" t="s">
        <v>49</v>
      </c>
      <c r="D12" s="157">
        <v>0</v>
      </c>
      <c r="E12" s="153"/>
    </row>
    <row r="13" s="137" customFormat="1" ht="24.75" customHeight="1" spans="1:5">
      <c r="A13" s="149" t="s">
        <v>50</v>
      </c>
      <c r="B13" s="154">
        <v>0</v>
      </c>
      <c r="C13" s="151" t="s">
        <v>51</v>
      </c>
      <c r="D13" s="158">
        <v>95.71</v>
      </c>
      <c r="E13" s="153"/>
    </row>
    <row r="14" s="137" customFormat="1" ht="24.75" customHeight="1" spans="1:5">
      <c r="A14" s="149" t="s">
        <v>52</v>
      </c>
      <c r="B14" s="154">
        <v>0</v>
      </c>
      <c r="C14" s="151" t="s">
        <v>53</v>
      </c>
      <c r="D14" s="158">
        <v>0</v>
      </c>
      <c r="E14" s="153"/>
    </row>
    <row r="15" s="137" customFormat="1" ht="24.75" customHeight="1" spans="1:5">
      <c r="A15" s="155"/>
      <c r="B15" s="151"/>
      <c r="C15" s="151" t="s">
        <v>54</v>
      </c>
      <c r="D15" s="158"/>
      <c r="E15" s="153"/>
    </row>
    <row r="16" s="137" customFormat="1" ht="24.75" customHeight="1" spans="1:5">
      <c r="A16" s="155"/>
      <c r="B16" s="151"/>
      <c r="C16" s="151" t="s">
        <v>55</v>
      </c>
      <c r="D16" s="158">
        <v>0</v>
      </c>
      <c r="E16" s="153"/>
    </row>
    <row r="17" s="137" customFormat="1" ht="24.75" customHeight="1" spans="1:5">
      <c r="A17" s="149"/>
      <c r="B17" s="151"/>
      <c r="C17" s="151" t="s">
        <v>56</v>
      </c>
      <c r="D17" s="158">
        <v>0</v>
      </c>
      <c r="E17" s="153"/>
    </row>
    <row r="18" s="137" customFormat="1" ht="24.75" customHeight="1" spans="1:5">
      <c r="A18" s="149"/>
      <c r="B18" s="151"/>
      <c r="C18" s="151" t="s">
        <v>57</v>
      </c>
      <c r="D18" s="158">
        <v>0</v>
      </c>
      <c r="E18" s="153"/>
    </row>
    <row r="19" s="137" customFormat="1" ht="24.75" customHeight="1" spans="1:5">
      <c r="A19" s="149"/>
      <c r="B19" s="151"/>
      <c r="C19" s="151" t="s">
        <v>58</v>
      </c>
      <c r="D19" s="158">
        <v>0</v>
      </c>
      <c r="E19" s="153"/>
    </row>
    <row r="20" s="137" customFormat="1" ht="24.75" customHeight="1" spans="1:5">
      <c r="A20" s="149"/>
      <c r="B20" s="151"/>
      <c r="C20" s="151" t="s">
        <v>59</v>
      </c>
      <c r="D20" s="158">
        <v>0</v>
      </c>
      <c r="E20" s="153"/>
    </row>
    <row r="21" s="137" customFormat="1" ht="24.75" customHeight="1" spans="1:5">
      <c r="A21" s="149"/>
      <c r="B21" s="151"/>
      <c r="C21" s="151" t="s">
        <v>60</v>
      </c>
      <c r="D21" s="158">
        <v>0</v>
      </c>
      <c r="E21" s="153"/>
    </row>
    <row r="22" s="137" customFormat="1" ht="24.75" customHeight="1" spans="1:5">
      <c r="A22" s="149"/>
      <c r="B22" s="151"/>
      <c r="C22" s="151" t="s">
        <v>61</v>
      </c>
      <c r="D22" s="158">
        <v>0</v>
      </c>
      <c r="E22" s="153"/>
    </row>
    <row r="23" s="137" customFormat="1" ht="24.75" customHeight="1" spans="1:5">
      <c r="A23" s="149"/>
      <c r="B23" s="151"/>
      <c r="C23" s="151" t="s">
        <v>62</v>
      </c>
      <c r="D23" s="158">
        <v>0</v>
      </c>
      <c r="E23" s="153"/>
    </row>
    <row r="24" s="137" customFormat="1" ht="24.75" customHeight="1" spans="1:5">
      <c r="A24" s="149"/>
      <c r="B24" s="151"/>
      <c r="C24" s="151" t="s">
        <v>63</v>
      </c>
      <c r="D24" s="158">
        <v>0</v>
      </c>
      <c r="E24" s="153"/>
    </row>
    <row r="25" s="137" customFormat="1" ht="24.75" customHeight="1" spans="1:5">
      <c r="A25" s="149"/>
      <c r="B25" s="151"/>
      <c r="C25" s="151" t="s">
        <v>64</v>
      </c>
      <c r="D25" s="158">
        <v>52.34</v>
      </c>
      <c r="E25" s="153"/>
    </row>
    <row r="26" s="137" customFormat="1" ht="24.75" customHeight="1" spans="1:5">
      <c r="A26" s="149"/>
      <c r="B26" s="151"/>
      <c r="C26" s="151" t="s">
        <v>65</v>
      </c>
      <c r="D26" s="158">
        <v>0</v>
      </c>
      <c r="E26" s="153"/>
    </row>
    <row r="27" s="137" customFormat="1" ht="24.75" customHeight="1" spans="1:5">
      <c r="A27" s="149"/>
      <c r="B27" s="151"/>
      <c r="C27" s="151" t="s">
        <v>66</v>
      </c>
      <c r="D27" s="158"/>
      <c r="E27" s="153"/>
    </row>
    <row r="28" s="137" customFormat="1" ht="24.75" customHeight="1" spans="1:5">
      <c r="A28" s="149"/>
      <c r="B28" s="151"/>
      <c r="C28" s="151" t="s">
        <v>67</v>
      </c>
      <c r="D28" s="158">
        <v>0</v>
      </c>
      <c r="E28" s="153"/>
    </row>
    <row r="29" s="137" customFormat="1" ht="24.75" customHeight="1" spans="1:5">
      <c r="A29" s="149"/>
      <c r="B29" s="151"/>
      <c r="C29" s="151" t="s">
        <v>68</v>
      </c>
      <c r="D29" s="158">
        <v>0</v>
      </c>
      <c r="E29" s="153"/>
    </row>
    <row r="30" s="137" customFormat="1" ht="24.75" customHeight="1" spans="1:5">
      <c r="A30" s="149"/>
      <c r="B30" s="151"/>
      <c r="C30" s="151" t="s">
        <v>69</v>
      </c>
      <c r="D30" s="158">
        <v>0</v>
      </c>
      <c r="E30" s="153"/>
    </row>
    <row r="31" s="137" customFormat="1" ht="24.75" customHeight="1" spans="1:5">
      <c r="A31" s="149"/>
      <c r="B31" s="151"/>
      <c r="C31" s="151" t="s">
        <v>70</v>
      </c>
      <c r="D31" s="158">
        <v>0</v>
      </c>
      <c r="E31" s="153"/>
    </row>
    <row r="32" s="137" customFormat="1" ht="24.75" customHeight="1" spans="1:5">
      <c r="A32" s="149"/>
      <c r="B32" s="151"/>
      <c r="C32" s="151" t="s">
        <v>71</v>
      </c>
      <c r="D32" s="158">
        <v>0</v>
      </c>
      <c r="E32" s="153"/>
    </row>
    <row r="33" s="137" customFormat="1" ht="24.75" customHeight="1" spans="1:5">
      <c r="A33" s="149"/>
      <c r="B33" s="151"/>
      <c r="C33" s="151" t="s">
        <v>72</v>
      </c>
      <c r="D33" s="158">
        <v>0</v>
      </c>
      <c r="E33" s="153"/>
    </row>
    <row r="34" s="137" customFormat="1" ht="24.75" customHeight="1" spans="1:5">
      <c r="A34" s="149"/>
      <c r="B34" s="151"/>
      <c r="C34" s="151" t="s">
        <v>73</v>
      </c>
      <c r="D34" s="158">
        <v>0</v>
      </c>
      <c r="E34" s="153"/>
    </row>
    <row r="35" ht="24.75" customHeight="1" spans="1:4">
      <c r="A35" s="159"/>
      <c r="B35" s="160"/>
      <c r="C35" s="160"/>
      <c r="D35" s="161"/>
    </row>
    <row r="36" ht="24.75" customHeight="1" spans="1:4">
      <c r="A36" s="159"/>
      <c r="B36" s="160"/>
      <c r="C36" s="160"/>
      <c r="D36" s="161"/>
    </row>
    <row r="37" s="137" customFormat="1" ht="24.75" customHeight="1" spans="1:5">
      <c r="A37" s="162" t="s">
        <v>74</v>
      </c>
      <c r="B37" s="154">
        <f>SUM(B6:B14)</f>
        <v>795.16</v>
      </c>
      <c r="C37" s="163" t="s">
        <v>75</v>
      </c>
      <c r="D37" s="156">
        <f>SUM(D6:D34)</f>
        <v>795.16</v>
      </c>
      <c r="E37" s="153"/>
    </row>
    <row r="38" ht="24.75" customHeight="1" spans="1:4">
      <c r="A38" s="164"/>
      <c r="B38" s="160"/>
      <c r="C38" s="165"/>
      <c r="D38" s="161"/>
    </row>
    <row r="39" ht="24.75" customHeight="1" spans="1:4">
      <c r="A39" s="164"/>
      <c r="B39" s="160"/>
      <c r="C39" s="165"/>
      <c r="D39" s="161"/>
    </row>
    <row r="40" s="137" customFormat="1" ht="24.75" customHeight="1" spans="1:5">
      <c r="A40" s="149" t="s">
        <v>76</v>
      </c>
      <c r="B40" s="166"/>
      <c r="C40" s="151" t="s">
        <v>77</v>
      </c>
      <c r="D40" s="156">
        <v>0</v>
      </c>
      <c r="E40" s="153"/>
    </row>
    <row r="41" s="137" customFormat="1" ht="24.75" customHeight="1" spans="1:5">
      <c r="A41" s="149" t="s">
        <v>78</v>
      </c>
      <c r="B41" s="167">
        <v>0</v>
      </c>
      <c r="C41" s="151"/>
      <c r="D41" s="168"/>
      <c r="E41" s="153"/>
    </row>
    <row r="42" ht="24.75" customHeight="1" spans="1:4">
      <c r="A42" s="139"/>
      <c r="B42" s="169"/>
      <c r="C42" s="170"/>
      <c r="D42" s="161"/>
    </row>
    <row r="43" ht="24.75" customHeight="1" spans="1:4">
      <c r="A43" s="171"/>
      <c r="B43" s="169"/>
      <c r="C43" s="170"/>
      <c r="D43" s="161"/>
    </row>
    <row r="44" s="137" customFormat="1" ht="24.75" customHeight="1" spans="1:5">
      <c r="A44" s="162" t="s">
        <v>79</v>
      </c>
      <c r="B44" s="172">
        <f>B41+B40+B37</f>
        <v>795.16</v>
      </c>
      <c r="C44" s="173" t="s">
        <v>80</v>
      </c>
      <c r="D44" s="174">
        <f>D40+D37</f>
        <v>795.16</v>
      </c>
      <c r="E44" s="153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13" sqref="B13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8" t="s">
        <v>29</v>
      </c>
    </row>
    <row r="2" ht="24.75" customHeight="1" spans="1:2">
      <c r="A2" s="36" t="s">
        <v>81</v>
      </c>
      <c r="B2" s="36"/>
    </row>
    <row r="3" ht="24.75" customHeight="1" spans="1:2">
      <c r="A3" s="131"/>
      <c r="B3" s="132"/>
    </row>
    <row r="4" ht="24" customHeight="1" spans="1:2">
      <c r="A4" s="133" t="s">
        <v>34</v>
      </c>
      <c r="B4" s="134" t="s">
        <v>35</v>
      </c>
    </row>
    <row r="5" s="33" customFormat="1" ht="24.75" customHeight="1" spans="1:3">
      <c r="A5" s="135" t="s">
        <v>36</v>
      </c>
      <c r="B5" s="136">
        <v>795.16</v>
      </c>
      <c r="C5" s="44"/>
    </row>
    <row r="6" ht="24.75" customHeight="1" spans="1:2">
      <c r="A6" s="135" t="s">
        <v>82</v>
      </c>
      <c r="B6" s="136">
        <v>795.16</v>
      </c>
    </row>
    <row r="7" ht="24.75" customHeight="1" spans="1:2">
      <c r="A7" s="135" t="s">
        <v>83</v>
      </c>
      <c r="B7" s="136"/>
    </row>
    <row r="8" ht="24.75" customHeight="1" spans="1:2">
      <c r="A8" s="135" t="s">
        <v>84</v>
      </c>
      <c r="B8" s="136"/>
    </row>
    <row r="9" ht="24.75" customHeight="1" spans="1:2">
      <c r="A9" s="135" t="s">
        <v>85</v>
      </c>
      <c r="B9" s="136"/>
    </row>
    <row r="10" ht="24.75" customHeight="1" spans="1:2">
      <c r="A10" s="135" t="s">
        <v>86</v>
      </c>
      <c r="B10" s="136"/>
    </row>
    <row r="11" ht="24.75" customHeight="1" spans="1:2">
      <c r="A11" s="135" t="s">
        <v>87</v>
      </c>
      <c r="B11" s="136"/>
    </row>
    <row r="12" ht="24.75" customHeight="1" spans="1:2">
      <c r="A12" s="135" t="s">
        <v>38</v>
      </c>
      <c r="B12" s="136">
        <v>0</v>
      </c>
    </row>
    <row r="13" ht="24.75" customHeight="1" spans="1:2">
      <c r="A13" s="135" t="s">
        <v>40</v>
      </c>
      <c r="B13" s="136">
        <v>0</v>
      </c>
    </row>
    <row r="14" ht="24.75" customHeight="1" spans="1:2">
      <c r="A14" s="135" t="s">
        <v>42</v>
      </c>
      <c r="B14" s="136">
        <v>0</v>
      </c>
    </row>
    <row r="15" ht="24.75" customHeight="1" spans="1:2">
      <c r="A15" s="135" t="s">
        <v>44</v>
      </c>
      <c r="B15" s="136">
        <v>0</v>
      </c>
    </row>
    <row r="16" ht="24.75" customHeight="1" spans="1:2">
      <c r="A16" s="135" t="s">
        <v>46</v>
      </c>
      <c r="B16" s="136">
        <v>0</v>
      </c>
    </row>
    <row r="17" ht="24.75" customHeight="1" spans="1:2">
      <c r="A17" s="135" t="s">
        <v>48</v>
      </c>
      <c r="B17" s="136">
        <v>0</v>
      </c>
    </row>
    <row r="18" ht="24.75" customHeight="1" spans="1:2">
      <c r="A18" s="135" t="s">
        <v>50</v>
      </c>
      <c r="B18" s="136">
        <v>0</v>
      </c>
    </row>
    <row r="19" ht="24.75" customHeight="1" spans="1:2">
      <c r="A19" s="135" t="s">
        <v>52</v>
      </c>
      <c r="B19" s="136">
        <v>0</v>
      </c>
    </row>
    <row r="20" ht="24.75" customHeight="1" spans="1:2">
      <c r="A20" s="135" t="s">
        <v>88</v>
      </c>
      <c r="B20" s="136">
        <f>SUM(B5,B12:B19)</f>
        <v>795.16</v>
      </c>
    </row>
    <row r="21" ht="24.75" customHeight="1" spans="1:2">
      <c r="A21" s="135" t="s">
        <v>89</v>
      </c>
      <c r="B21" s="136">
        <v>0</v>
      </c>
    </row>
    <row r="22" ht="24.75" customHeight="1" spans="1:2">
      <c r="A22" s="135" t="s">
        <v>89</v>
      </c>
      <c r="B22" s="136">
        <v>0</v>
      </c>
    </row>
    <row r="23" ht="24.75" customHeight="1" spans="1:2">
      <c r="A23" s="135" t="s">
        <v>89</v>
      </c>
      <c r="B23" s="136">
        <v>0</v>
      </c>
    </row>
    <row r="24" ht="24.75" customHeight="1" spans="1:2">
      <c r="A24" s="135" t="s">
        <v>89</v>
      </c>
      <c r="B24" s="136">
        <v>0</v>
      </c>
    </row>
    <row r="25" ht="24.75" customHeight="1" spans="1:2">
      <c r="A25" s="135" t="s">
        <v>89</v>
      </c>
      <c r="B25" s="136">
        <v>0</v>
      </c>
    </row>
    <row r="26" ht="24.75" customHeight="1" spans="1:2">
      <c r="A26" s="135" t="s">
        <v>76</v>
      </c>
      <c r="B26" s="136">
        <f>SUM(B27,B31,B32)</f>
        <v>0</v>
      </c>
    </row>
    <row r="27" ht="24.75" customHeight="1" spans="1:2">
      <c r="A27" s="135" t="s">
        <v>90</v>
      </c>
      <c r="B27" s="136">
        <f>SUM(B28:B30)</f>
        <v>0</v>
      </c>
    </row>
    <row r="28" ht="24.75" customHeight="1" spans="1:2">
      <c r="A28" s="135" t="s">
        <v>91</v>
      </c>
      <c r="B28" s="136"/>
    </row>
    <row r="29" ht="24.75" customHeight="1" spans="1:2">
      <c r="A29" s="135" t="s">
        <v>92</v>
      </c>
      <c r="B29" s="136">
        <v>0</v>
      </c>
    </row>
    <row r="30" ht="24.75" customHeight="1" spans="1:2">
      <c r="A30" s="135" t="s">
        <v>93</v>
      </c>
      <c r="B30" s="136">
        <v>0</v>
      </c>
    </row>
    <row r="31" ht="24.75" customHeight="1" spans="1:2">
      <c r="A31" s="135" t="s">
        <v>94</v>
      </c>
      <c r="B31" s="136">
        <v>0</v>
      </c>
    </row>
    <row r="32" ht="24.75" customHeight="1" spans="1:2">
      <c r="A32" s="135" t="s">
        <v>95</v>
      </c>
      <c r="B32" s="136">
        <v>0</v>
      </c>
    </row>
    <row r="33" ht="24.75" customHeight="1" spans="1:2">
      <c r="A33" s="135" t="s">
        <v>78</v>
      </c>
      <c r="B33" s="136">
        <f>SUM(B34,B38)</f>
        <v>0</v>
      </c>
    </row>
    <row r="34" ht="24.75" customHeight="1" spans="1:2">
      <c r="A34" s="135" t="s">
        <v>96</v>
      </c>
      <c r="B34" s="136">
        <f>SUM(B35:B37)</f>
        <v>0</v>
      </c>
    </row>
    <row r="35" ht="24.75" customHeight="1" spans="1:2">
      <c r="A35" s="135" t="s">
        <v>97</v>
      </c>
      <c r="B35" s="136">
        <v>0</v>
      </c>
    </row>
    <row r="36" ht="24.75" customHeight="1" spans="1:2">
      <c r="A36" s="135" t="s">
        <v>98</v>
      </c>
      <c r="B36" s="136">
        <v>0</v>
      </c>
    </row>
    <row r="37" ht="24.75" customHeight="1" spans="1:2">
      <c r="A37" s="135" t="s">
        <v>99</v>
      </c>
      <c r="B37" s="136">
        <v>0</v>
      </c>
    </row>
    <row r="38" ht="24.75" customHeight="1" spans="1:2">
      <c r="A38" s="135" t="s">
        <v>100</v>
      </c>
      <c r="B38" s="136">
        <v>0</v>
      </c>
    </row>
    <row r="39" ht="24.75" customHeight="1" spans="1:2">
      <c r="A39" s="135" t="s">
        <v>101</v>
      </c>
      <c r="B39" s="136">
        <f>SUM(B20,B26,B33)</f>
        <v>795.16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topLeftCell="A4" workbookViewId="0">
      <selection activeCell="B7" sqref="B7"/>
    </sheetView>
  </sheetViews>
  <sheetFormatPr defaultColWidth="9" defaultRowHeight="12.75" customHeight="1" outlineLevelCol="6"/>
  <cols>
    <col min="1" max="1" width="34.1428571428571" style="34" customWidth="1"/>
    <col min="2" max="4" width="17.2857142857143" style="34" customWidth="1"/>
    <col min="5" max="5" width="15.1428571428571" style="34" customWidth="1"/>
    <col min="6" max="7" width="6.85714285714286" style="34" customWidth="1"/>
  </cols>
  <sheetData>
    <row r="1" ht="24.75" customHeight="1" spans="1:1">
      <c r="A1" s="48" t="s">
        <v>29</v>
      </c>
    </row>
    <row r="2" ht="24.75" customHeight="1" spans="1:5">
      <c r="A2" s="118" t="s">
        <v>102</v>
      </c>
      <c r="B2" s="118"/>
      <c r="C2" s="118"/>
      <c r="D2" s="118"/>
      <c r="E2" s="118"/>
    </row>
    <row r="3" ht="24.75" customHeight="1" spans="1:5">
      <c r="A3" s="108"/>
      <c r="B3" s="108"/>
      <c r="E3" s="37" t="s">
        <v>31</v>
      </c>
    </row>
    <row r="4" ht="24.75" customHeight="1" spans="1:5">
      <c r="A4" s="50" t="s">
        <v>103</v>
      </c>
      <c r="B4" s="50" t="s">
        <v>104</v>
      </c>
      <c r="C4" s="51" t="s">
        <v>105</v>
      </c>
      <c r="D4" s="52" t="s">
        <v>106</v>
      </c>
      <c r="E4" s="119" t="s">
        <v>107</v>
      </c>
    </row>
    <row r="5" ht="24.75" customHeight="1" spans="1:5">
      <c r="A5" s="50" t="s">
        <v>108</v>
      </c>
      <c r="B5" s="50">
        <v>1</v>
      </c>
      <c r="C5" s="51">
        <v>2</v>
      </c>
      <c r="D5" s="52">
        <v>3</v>
      </c>
      <c r="E5" s="120">
        <v>4</v>
      </c>
    </row>
    <row r="6" s="33" customFormat="1" ht="29.25" customHeight="1" spans="1:7">
      <c r="A6" s="121" t="s">
        <v>109</v>
      </c>
      <c r="B6" s="84">
        <v>795.16</v>
      </c>
      <c r="C6" s="122">
        <v>795.16</v>
      </c>
      <c r="D6" s="123"/>
      <c r="E6" s="124"/>
      <c r="F6" s="44"/>
      <c r="G6" s="44"/>
    </row>
    <row r="7" ht="29.25" customHeight="1" spans="1:5">
      <c r="A7" s="125" t="s">
        <v>110</v>
      </c>
      <c r="B7" s="84">
        <v>609.97</v>
      </c>
      <c r="C7" s="84">
        <v>609.97</v>
      </c>
      <c r="D7" s="123"/>
      <c r="E7" s="124"/>
    </row>
    <row r="8" ht="29.25" customHeight="1" spans="1:5">
      <c r="A8" s="126" t="s">
        <v>111</v>
      </c>
      <c r="B8" s="84">
        <v>609.97</v>
      </c>
      <c r="C8" s="84">
        <v>609.97</v>
      </c>
      <c r="D8" s="123"/>
      <c r="E8" s="124"/>
    </row>
    <row r="9" ht="29.25" customHeight="1" spans="1:5">
      <c r="A9" s="126" t="s">
        <v>112</v>
      </c>
      <c r="B9" s="84">
        <v>609.97</v>
      </c>
      <c r="C9" s="84">
        <v>609.97</v>
      </c>
      <c r="D9" s="123"/>
      <c r="E9" s="124"/>
    </row>
    <row r="10" ht="29.25" customHeight="1" spans="1:5">
      <c r="A10" s="125" t="s">
        <v>113</v>
      </c>
      <c r="B10" s="84">
        <v>95.71</v>
      </c>
      <c r="C10" s="84">
        <v>95.71</v>
      </c>
      <c r="D10" s="123"/>
      <c r="E10" s="124"/>
    </row>
    <row r="11" ht="29.25" customHeight="1" spans="1:5">
      <c r="A11" s="126" t="s">
        <v>114</v>
      </c>
      <c r="B11" s="84">
        <f>SUM(C11:E11)</f>
        <v>88.37</v>
      </c>
      <c r="C11" s="84">
        <v>88.37</v>
      </c>
      <c r="D11" s="123"/>
      <c r="E11" s="124"/>
    </row>
    <row r="12" ht="29.25" customHeight="1" spans="1:5">
      <c r="A12" s="99" t="s">
        <v>115</v>
      </c>
      <c r="B12" s="84">
        <f>SUM(C12:E12)</f>
        <v>88.37</v>
      </c>
      <c r="C12" s="84">
        <v>88.37</v>
      </c>
      <c r="D12" s="123"/>
      <c r="E12" s="124"/>
    </row>
    <row r="13" ht="29.25" customHeight="1" spans="1:5">
      <c r="A13" s="126" t="s">
        <v>116</v>
      </c>
      <c r="B13" s="84">
        <v>7.34</v>
      </c>
      <c r="C13" s="84">
        <v>7.34</v>
      </c>
      <c r="D13" s="123"/>
      <c r="E13" s="124"/>
    </row>
    <row r="14" ht="29.25" customHeight="1" spans="1:5">
      <c r="A14" s="125" t="s">
        <v>117</v>
      </c>
      <c r="B14" s="84">
        <v>37.14</v>
      </c>
      <c r="C14" s="84">
        <v>37.14</v>
      </c>
      <c r="D14" s="127"/>
      <c r="E14" s="128"/>
    </row>
    <row r="15" ht="29.25" customHeight="1" spans="1:5">
      <c r="A15" s="126" t="s">
        <v>118</v>
      </c>
      <c r="B15" s="84">
        <v>37.14</v>
      </c>
      <c r="C15" s="84">
        <v>37.14</v>
      </c>
      <c r="D15" s="127"/>
      <c r="E15" s="128"/>
    </row>
    <row r="16" ht="29.25" customHeight="1" spans="1:5">
      <c r="A16" s="126" t="s">
        <v>119</v>
      </c>
      <c r="B16" s="84">
        <v>37.14</v>
      </c>
      <c r="C16" s="84">
        <v>37.14</v>
      </c>
      <c r="D16" s="127"/>
      <c r="E16" s="128"/>
    </row>
    <row r="17" ht="29.25" customHeight="1" spans="1:5">
      <c r="A17" s="125" t="s">
        <v>120</v>
      </c>
      <c r="B17" s="84">
        <v>52.34</v>
      </c>
      <c r="C17" s="84">
        <v>52.34</v>
      </c>
      <c r="D17" s="127"/>
      <c r="E17" s="128"/>
    </row>
    <row r="18" ht="29.25" customHeight="1" spans="1:5">
      <c r="A18" s="126" t="s">
        <v>121</v>
      </c>
      <c r="B18" s="84">
        <v>52.34</v>
      </c>
      <c r="C18" s="84">
        <v>52.34</v>
      </c>
      <c r="D18" s="127"/>
      <c r="E18" s="128"/>
    </row>
    <row r="19" ht="29.25" customHeight="1" spans="1:5">
      <c r="A19" s="126" t="s">
        <v>122</v>
      </c>
      <c r="B19" s="84">
        <v>52.34</v>
      </c>
      <c r="C19" s="84">
        <v>52.34</v>
      </c>
      <c r="D19" s="123"/>
      <c r="E19" s="124"/>
    </row>
    <row r="20" ht="29.25" customHeight="1" spans="1:5">
      <c r="A20" s="129"/>
      <c r="B20" s="84">
        <f t="shared" ref="B14:B34" si="0">SUM(C20:E20)</f>
        <v>0</v>
      </c>
      <c r="C20" s="87"/>
      <c r="D20" s="127"/>
      <c r="E20" s="128"/>
    </row>
    <row r="21" ht="29.25" customHeight="1" spans="1:5">
      <c r="A21" s="121"/>
      <c r="B21" s="84">
        <f t="shared" si="0"/>
        <v>0</v>
      </c>
      <c r="C21" s="122"/>
      <c r="D21" s="123"/>
      <c r="E21" s="124"/>
    </row>
    <row r="22" ht="29.25" customHeight="1" spans="1:5">
      <c r="A22" s="121"/>
      <c r="B22" s="84">
        <f t="shared" si="0"/>
        <v>0</v>
      </c>
      <c r="C22" s="122"/>
      <c r="D22" s="123"/>
      <c r="E22" s="124"/>
    </row>
    <row r="23" ht="29.25" customHeight="1" spans="1:5">
      <c r="A23" s="130"/>
      <c r="B23" s="84">
        <f t="shared" si="0"/>
        <v>0</v>
      </c>
      <c r="C23" s="87"/>
      <c r="D23" s="127"/>
      <c r="E23" s="128"/>
    </row>
    <row r="24" ht="29.25" customHeight="1" spans="1:5">
      <c r="A24" s="130"/>
      <c r="B24" s="84">
        <f t="shared" si="0"/>
        <v>0</v>
      </c>
      <c r="C24" s="87"/>
      <c r="D24" s="127"/>
      <c r="E24" s="128"/>
    </row>
    <row r="25" ht="29.25" customHeight="1" spans="1:5">
      <c r="A25" s="130"/>
      <c r="B25" s="84">
        <f t="shared" si="0"/>
        <v>0</v>
      </c>
      <c r="C25" s="87"/>
      <c r="D25" s="127"/>
      <c r="E25" s="128"/>
    </row>
    <row r="26" ht="29.25" customHeight="1" spans="1:5">
      <c r="A26" s="130"/>
      <c r="B26" s="84">
        <f t="shared" si="0"/>
        <v>0</v>
      </c>
      <c r="C26" s="87"/>
      <c r="D26" s="127"/>
      <c r="E26" s="128"/>
    </row>
    <row r="27" ht="29.25" customHeight="1" spans="1:5">
      <c r="A27" s="121"/>
      <c r="B27" s="84">
        <f t="shared" si="0"/>
        <v>0</v>
      </c>
      <c r="C27" s="122"/>
      <c r="D27" s="123"/>
      <c r="E27" s="124"/>
    </row>
    <row r="28" ht="29.25" customHeight="1" spans="1:5">
      <c r="A28" s="121"/>
      <c r="B28" s="84">
        <f t="shared" si="0"/>
        <v>0</v>
      </c>
      <c r="C28" s="122"/>
      <c r="D28" s="123"/>
      <c r="E28" s="124"/>
    </row>
    <row r="29" ht="29.25" customHeight="1" spans="1:5">
      <c r="A29" s="130"/>
      <c r="B29" s="84">
        <f t="shared" si="0"/>
        <v>0</v>
      </c>
      <c r="C29" s="87"/>
      <c r="D29" s="127"/>
      <c r="E29" s="128"/>
    </row>
    <row r="30" ht="29.25" customHeight="1" spans="1:5">
      <c r="A30" s="130"/>
      <c r="B30" s="84">
        <f t="shared" si="0"/>
        <v>0</v>
      </c>
      <c r="C30" s="87"/>
      <c r="D30" s="127"/>
      <c r="E30" s="128"/>
    </row>
    <row r="31" ht="29.25" customHeight="1" spans="1:5">
      <c r="A31" s="130"/>
      <c r="B31" s="84">
        <f t="shared" si="0"/>
        <v>0</v>
      </c>
      <c r="C31" s="87"/>
      <c r="D31" s="127"/>
      <c r="E31" s="128"/>
    </row>
    <row r="32" ht="29.25" customHeight="1" spans="1:5">
      <c r="A32" s="121"/>
      <c r="B32" s="84">
        <f t="shared" si="0"/>
        <v>0</v>
      </c>
      <c r="C32" s="122"/>
      <c r="D32" s="123"/>
      <c r="E32" s="124"/>
    </row>
    <row r="33" ht="29.25" customHeight="1" spans="1:5">
      <c r="A33" s="121"/>
      <c r="B33" s="84">
        <f t="shared" si="0"/>
        <v>0</v>
      </c>
      <c r="C33" s="122"/>
      <c r="D33" s="123"/>
      <c r="E33" s="124"/>
    </row>
    <row r="34" ht="29.25" customHeight="1" spans="1:5">
      <c r="A34" s="130"/>
      <c r="B34" s="84">
        <f t="shared" si="0"/>
        <v>0</v>
      </c>
      <c r="C34" s="87"/>
      <c r="D34" s="127"/>
      <c r="E34" s="12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4" workbookViewId="0">
      <selection activeCell="C26" sqref="C26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48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102" t="s">
        <v>123</v>
      </c>
      <c r="B2" s="102"/>
      <c r="C2" s="102"/>
      <c r="D2" s="102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</row>
    <row r="3" ht="16.5" customHeight="1" spans="2:97">
      <c r="B3" s="104"/>
      <c r="C3" s="105"/>
      <c r="D3" s="37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</row>
    <row r="4" ht="16.5" customHeight="1" spans="1:97">
      <c r="A4" s="50" t="s">
        <v>124</v>
      </c>
      <c r="B4" s="52"/>
      <c r="C4" s="107" t="s">
        <v>125</v>
      </c>
      <c r="D4" s="10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34</v>
      </c>
      <c r="B5" s="51" t="s">
        <v>35</v>
      </c>
      <c r="C5" s="81" t="s">
        <v>34</v>
      </c>
      <c r="D5" s="108" t="s">
        <v>109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09" t="s">
        <v>126</v>
      </c>
      <c r="B6" s="110">
        <v>795.16</v>
      </c>
      <c r="C6" s="111" t="s">
        <v>127</v>
      </c>
      <c r="D6" s="112">
        <f>SUM(D7:D34)</f>
        <v>795.16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44"/>
    </row>
    <row r="7" s="33" customFormat="1" ht="16.5" customHeight="1" spans="1:98">
      <c r="A7" s="109" t="s">
        <v>128</v>
      </c>
      <c r="B7" s="110"/>
      <c r="C7" s="111" t="s">
        <v>129</v>
      </c>
      <c r="D7" s="112">
        <v>647.11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44"/>
    </row>
    <row r="8" s="33" customFormat="1" ht="16.5" customHeight="1" spans="1:98">
      <c r="A8" s="109" t="s">
        <v>130</v>
      </c>
      <c r="B8" s="110">
        <v>0</v>
      </c>
      <c r="C8" s="111" t="s">
        <v>131</v>
      </c>
      <c r="D8" s="112">
        <v>0</v>
      </c>
      <c r="E8" s="113">
        <v>0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44"/>
    </row>
    <row r="9" s="33" customFormat="1" ht="16.5" customHeight="1" spans="1:98">
      <c r="A9" s="109" t="s">
        <v>132</v>
      </c>
      <c r="B9" s="110"/>
      <c r="C9" s="111" t="s">
        <v>133</v>
      </c>
      <c r="D9" s="112">
        <v>0</v>
      </c>
      <c r="E9" s="113">
        <v>0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44"/>
    </row>
    <row r="10" s="33" customFormat="1" ht="16.5" customHeight="1" spans="1:98">
      <c r="A10" s="109"/>
      <c r="B10" s="114"/>
      <c r="C10" s="111" t="s">
        <v>134</v>
      </c>
      <c r="D10" s="112">
        <v>0</v>
      </c>
      <c r="E10" s="113">
        <v>0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44"/>
    </row>
    <row r="11" s="33" customFormat="1" ht="16.5" customHeight="1" spans="1:98">
      <c r="A11" s="109"/>
      <c r="B11" s="114"/>
      <c r="C11" s="111" t="s">
        <v>135</v>
      </c>
      <c r="D11" s="112">
        <v>0</v>
      </c>
      <c r="E11" s="113">
        <v>0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44"/>
    </row>
    <row r="12" s="33" customFormat="1" ht="16.5" customHeight="1" spans="1:98">
      <c r="A12" s="109"/>
      <c r="B12" s="114"/>
      <c r="C12" s="111" t="s">
        <v>136</v>
      </c>
      <c r="D12" s="112">
        <v>0</v>
      </c>
      <c r="E12" s="113">
        <v>0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44"/>
    </row>
    <row r="13" s="33" customFormat="1" ht="16.5" customHeight="1" spans="1:98">
      <c r="A13" s="115"/>
      <c r="B13" s="110"/>
      <c r="C13" s="111" t="s">
        <v>137</v>
      </c>
      <c r="D13" s="112">
        <v>0</v>
      </c>
      <c r="E13" s="113">
        <v>0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44"/>
    </row>
    <row r="14" s="33" customFormat="1" ht="16.5" customHeight="1" spans="1:98">
      <c r="A14" s="115"/>
      <c r="B14" s="116"/>
      <c r="C14" s="111" t="s">
        <v>138</v>
      </c>
      <c r="D14" s="112">
        <v>95.71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44"/>
    </row>
    <row r="15" s="33" customFormat="1" ht="16.5" customHeight="1" spans="1:98">
      <c r="A15" s="115"/>
      <c r="B15" s="110"/>
      <c r="C15" s="111" t="s">
        <v>139</v>
      </c>
      <c r="D15" s="112">
        <v>0</v>
      </c>
      <c r="E15" s="113">
        <v>0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44"/>
    </row>
    <row r="16" s="33" customFormat="1" ht="16.5" customHeight="1" spans="1:98">
      <c r="A16" s="115"/>
      <c r="B16" s="110"/>
      <c r="C16" s="111" t="s">
        <v>140</v>
      </c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44"/>
    </row>
    <row r="17" s="33" customFormat="1" ht="16.5" customHeight="1" spans="1:98">
      <c r="A17" s="115"/>
      <c r="B17" s="110"/>
      <c r="C17" s="111" t="s">
        <v>141</v>
      </c>
      <c r="D17" s="112">
        <v>0</v>
      </c>
      <c r="E17" s="113">
        <v>0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44"/>
    </row>
    <row r="18" s="33" customFormat="1" ht="16.5" customHeight="1" spans="1:98">
      <c r="A18" s="115"/>
      <c r="B18" s="110"/>
      <c r="C18" s="111" t="s">
        <v>142</v>
      </c>
      <c r="D18" s="112">
        <v>0</v>
      </c>
      <c r="E18" s="113">
        <v>0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44"/>
    </row>
    <row r="19" s="33" customFormat="1" ht="16.5" customHeight="1" spans="1:98">
      <c r="A19" s="115"/>
      <c r="B19" s="110"/>
      <c r="C19" s="111" t="s">
        <v>143</v>
      </c>
      <c r="D19" s="112">
        <v>0</v>
      </c>
      <c r="E19" s="113">
        <v>0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44"/>
    </row>
    <row r="20" s="33" customFormat="1" ht="16.5" customHeight="1" spans="1:98">
      <c r="A20" s="115"/>
      <c r="B20" s="110"/>
      <c r="C20" s="111" t="s">
        <v>144</v>
      </c>
      <c r="D20" s="112">
        <v>0</v>
      </c>
      <c r="E20" s="113">
        <v>0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44"/>
    </row>
    <row r="21" s="33" customFormat="1" ht="16.5" customHeight="1" spans="1:98">
      <c r="A21" s="115"/>
      <c r="B21" s="110"/>
      <c r="C21" s="111" t="s">
        <v>145</v>
      </c>
      <c r="D21" s="112">
        <v>0</v>
      </c>
      <c r="E21" s="113">
        <v>0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44"/>
    </row>
    <row r="22" s="33" customFormat="1" ht="16.5" customHeight="1" spans="1:98">
      <c r="A22" s="115"/>
      <c r="B22" s="110"/>
      <c r="C22" s="111" t="s">
        <v>146</v>
      </c>
      <c r="D22" s="112">
        <v>0</v>
      </c>
      <c r="E22" s="113">
        <v>0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44"/>
    </row>
    <row r="23" s="33" customFormat="1" ht="16.5" customHeight="1" spans="1:98">
      <c r="A23" s="115"/>
      <c r="B23" s="110"/>
      <c r="C23" s="111" t="s">
        <v>147</v>
      </c>
      <c r="D23" s="112">
        <v>0</v>
      </c>
      <c r="E23" s="113">
        <v>0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44"/>
    </row>
    <row r="24" s="33" customFormat="1" ht="16.5" customHeight="1" spans="1:98">
      <c r="A24" s="115"/>
      <c r="B24" s="110"/>
      <c r="C24" s="111" t="s">
        <v>148</v>
      </c>
      <c r="D24" s="112">
        <v>0</v>
      </c>
      <c r="E24" s="113">
        <v>0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44"/>
    </row>
    <row r="25" s="33" customFormat="1" ht="16.5" customHeight="1" spans="1:98">
      <c r="A25" s="115"/>
      <c r="B25" s="110"/>
      <c r="C25" s="111" t="s">
        <v>149</v>
      </c>
      <c r="D25" s="112">
        <v>0</v>
      </c>
      <c r="E25" s="113">
        <v>0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44"/>
    </row>
    <row r="26" s="33" customFormat="1" ht="16.5" customHeight="1" spans="1:98">
      <c r="A26" s="115"/>
      <c r="B26" s="110"/>
      <c r="C26" s="111" t="s">
        <v>150</v>
      </c>
      <c r="D26" s="112">
        <v>52.34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44"/>
    </row>
    <row r="27" s="33" customFormat="1" ht="16.5" customHeight="1" spans="1:98">
      <c r="A27" s="115"/>
      <c r="B27" s="110"/>
      <c r="C27" s="111" t="s">
        <v>151</v>
      </c>
      <c r="D27" s="112">
        <v>0</v>
      </c>
      <c r="E27" s="113">
        <v>0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44"/>
    </row>
    <row r="28" s="33" customFormat="1" ht="16.5" customHeight="1" spans="1:98">
      <c r="A28" s="115"/>
      <c r="B28" s="110"/>
      <c r="C28" s="111" t="s">
        <v>152</v>
      </c>
      <c r="D28" s="112">
        <v>0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44"/>
    </row>
    <row r="29" s="33" customFormat="1" ht="16.5" customHeight="1" spans="1:98">
      <c r="A29" s="115"/>
      <c r="B29" s="110"/>
      <c r="C29" s="117" t="s">
        <v>153</v>
      </c>
      <c r="D29" s="112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44"/>
    </row>
    <row r="30" s="33" customFormat="1" ht="16.5" customHeight="1" spans="1:98">
      <c r="A30" s="115"/>
      <c r="B30" s="110"/>
      <c r="C30" s="111" t="s">
        <v>154</v>
      </c>
      <c r="D30" s="112">
        <v>0</v>
      </c>
      <c r="E30" s="113">
        <v>0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44"/>
    </row>
    <row r="31" s="33" customFormat="1" ht="16.5" customHeight="1" spans="1:98">
      <c r="A31" s="115"/>
      <c r="B31" s="110"/>
      <c r="C31" s="111" t="s">
        <v>155</v>
      </c>
      <c r="D31" s="112">
        <v>0</v>
      </c>
      <c r="E31" s="113">
        <v>0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44"/>
    </row>
    <row r="32" s="33" customFormat="1" ht="16.5" customHeight="1" spans="1:98">
      <c r="A32" s="115"/>
      <c r="B32" s="110"/>
      <c r="C32" s="111" t="s">
        <v>156</v>
      </c>
      <c r="D32" s="112">
        <v>0</v>
      </c>
      <c r="E32" s="113">
        <v>0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44"/>
    </row>
    <row r="33" s="33" customFormat="1" ht="16.5" customHeight="1" spans="1:98">
      <c r="A33" s="115"/>
      <c r="B33" s="110"/>
      <c r="C33" s="111" t="s">
        <v>157</v>
      </c>
      <c r="D33" s="112">
        <v>0</v>
      </c>
      <c r="E33" s="113">
        <v>0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44"/>
    </row>
    <row r="34" s="33" customFormat="1" ht="16.5" customHeight="1" spans="1:98">
      <c r="A34" s="115"/>
      <c r="B34" s="110"/>
      <c r="C34" s="111" t="s">
        <v>158</v>
      </c>
      <c r="D34" s="112">
        <v>0</v>
      </c>
      <c r="E34" s="113">
        <v>0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44"/>
    </row>
    <row r="35" ht="16.5" customHeight="1" spans="1:97">
      <c r="A35" s="107" t="s">
        <v>159</v>
      </c>
      <c r="B35" s="74">
        <f>B6</f>
        <v>795.16</v>
      </c>
      <c r="C35" s="51" t="s">
        <v>160</v>
      </c>
      <c r="D35" s="112">
        <f>D6</f>
        <v>795.16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8" t="s">
        <v>29</v>
      </c>
    </row>
    <row r="2" ht="24.75" customHeight="1" spans="1:11">
      <c r="A2" s="36" t="s">
        <v>161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31</v>
      </c>
    </row>
    <row r="4" ht="24.75" customHeight="1" spans="1:11">
      <c r="A4" s="50" t="s">
        <v>162</v>
      </c>
      <c r="B4" s="51" t="s">
        <v>109</v>
      </c>
      <c r="C4" s="51" t="s">
        <v>163</v>
      </c>
      <c r="D4" s="51"/>
      <c r="E4" s="51"/>
      <c r="F4" s="51" t="s">
        <v>164</v>
      </c>
      <c r="G4" s="51"/>
      <c r="H4" s="51"/>
      <c r="I4" s="51" t="s">
        <v>165</v>
      </c>
      <c r="J4" s="51"/>
      <c r="K4" s="52"/>
    </row>
    <row r="5" ht="24.75" customHeight="1" spans="1:11">
      <c r="A5" s="50"/>
      <c r="B5" s="51"/>
      <c r="C5" s="51" t="s">
        <v>109</v>
      </c>
      <c r="D5" s="51" t="s">
        <v>105</v>
      </c>
      <c r="E5" s="51" t="s">
        <v>106</v>
      </c>
      <c r="F5" s="51" t="s">
        <v>109</v>
      </c>
      <c r="G5" s="51" t="s">
        <v>105</v>
      </c>
      <c r="H5" s="51" t="s">
        <v>106</v>
      </c>
      <c r="I5" s="81" t="s">
        <v>109</v>
      </c>
      <c r="J5" s="81" t="s">
        <v>105</v>
      </c>
      <c r="K5" s="82" t="s">
        <v>106</v>
      </c>
    </row>
    <row r="6" ht="24.75" customHeight="1" spans="1:11">
      <c r="A6" s="50" t="s">
        <v>108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83" t="s">
        <v>109</v>
      </c>
      <c r="B7" s="91">
        <f>C7+F7+I7</f>
        <v>795.16</v>
      </c>
      <c r="C7" s="91">
        <f>D7+E7</f>
        <v>795.16</v>
      </c>
      <c r="D7" s="91">
        <v>795.16</v>
      </c>
      <c r="E7" s="91"/>
      <c r="F7" s="91">
        <f>G7+H7</f>
        <v>0</v>
      </c>
      <c r="G7" s="91">
        <v>0</v>
      </c>
      <c r="H7" s="91">
        <v>0</v>
      </c>
      <c r="I7" s="91">
        <f>J7+K7</f>
        <v>0</v>
      </c>
      <c r="J7" s="91">
        <v>0</v>
      </c>
      <c r="K7" s="92">
        <v>0</v>
      </c>
      <c r="L7" s="44"/>
      <c r="M7" s="44"/>
    </row>
    <row r="8" ht="24.75" customHeight="1" spans="1:11">
      <c r="A8" s="83" t="s">
        <v>166</v>
      </c>
      <c r="B8" s="91">
        <f t="shared" ref="B8:B25" si="0">C8+F8+I8</f>
        <v>795.16</v>
      </c>
      <c r="C8" s="91">
        <f t="shared" ref="C8:C25" si="1">D8+E8</f>
        <v>795.16</v>
      </c>
      <c r="D8" s="91">
        <v>795.16</v>
      </c>
      <c r="E8" s="91"/>
      <c r="F8" s="91">
        <f t="shared" ref="F8:F25" si="2">G8+H8</f>
        <v>0</v>
      </c>
      <c r="G8" s="91"/>
      <c r="H8" s="91"/>
      <c r="I8" s="91">
        <f t="shared" ref="I8:I25" si="3">J8+K8</f>
        <v>0</v>
      </c>
      <c r="J8" s="91"/>
      <c r="K8" s="92"/>
    </row>
    <row r="9" ht="24.75" customHeight="1" spans="1:11">
      <c r="A9" s="86"/>
      <c r="B9" s="91">
        <f t="shared" si="0"/>
        <v>0</v>
      </c>
      <c r="C9" s="91">
        <f t="shared" si="1"/>
        <v>0</v>
      </c>
      <c r="D9" s="95"/>
      <c r="E9" s="95"/>
      <c r="F9" s="91">
        <f t="shared" si="2"/>
        <v>0</v>
      </c>
      <c r="G9" s="95"/>
      <c r="H9" s="95"/>
      <c r="I9" s="91">
        <f t="shared" si="3"/>
        <v>0</v>
      </c>
      <c r="J9" s="95"/>
      <c r="K9" s="61"/>
    </row>
    <row r="10" ht="24.75" customHeight="1" spans="1:11">
      <c r="A10" s="86"/>
      <c r="B10" s="91">
        <f t="shared" si="0"/>
        <v>0</v>
      </c>
      <c r="C10" s="91">
        <f t="shared" si="1"/>
        <v>0</v>
      </c>
      <c r="D10" s="95"/>
      <c r="E10" s="95"/>
      <c r="F10" s="91">
        <f t="shared" si="2"/>
        <v>0</v>
      </c>
      <c r="G10" s="95"/>
      <c r="H10" s="95"/>
      <c r="I10" s="91">
        <f t="shared" si="3"/>
        <v>0</v>
      </c>
      <c r="J10" s="95"/>
      <c r="K10" s="61"/>
    </row>
    <row r="11" ht="24.75" customHeight="1" spans="1:11">
      <c r="A11" s="86"/>
      <c r="B11" s="91">
        <f t="shared" si="0"/>
        <v>0</v>
      </c>
      <c r="C11" s="91">
        <f t="shared" si="1"/>
        <v>0</v>
      </c>
      <c r="D11" s="95"/>
      <c r="E11" s="95"/>
      <c r="F11" s="91">
        <f t="shared" si="2"/>
        <v>0</v>
      </c>
      <c r="G11" s="95"/>
      <c r="H11" s="95"/>
      <c r="I11" s="91">
        <f t="shared" si="3"/>
        <v>0</v>
      </c>
      <c r="J11" s="95"/>
      <c r="K11" s="61"/>
    </row>
    <row r="12" ht="24.75" customHeight="1" spans="1:11">
      <c r="A12" s="86"/>
      <c r="B12" s="91">
        <f t="shared" si="0"/>
        <v>0</v>
      </c>
      <c r="C12" s="91">
        <f t="shared" si="1"/>
        <v>0</v>
      </c>
      <c r="D12" s="95"/>
      <c r="E12" s="95"/>
      <c r="F12" s="91">
        <f t="shared" si="2"/>
        <v>0</v>
      </c>
      <c r="G12" s="95"/>
      <c r="H12" s="95"/>
      <c r="I12" s="91">
        <f t="shared" si="3"/>
        <v>0</v>
      </c>
      <c r="J12" s="95"/>
      <c r="K12" s="61"/>
    </row>
    <row r="13" ht="24.75" customHeight="1" spans="1:11">
      <c r="A13" s="86"/>
      <c r="B13" s="91">
        <f t="shared" si="0"/>
        <v>0</v>
      </c>
      <c r="C13" s="91">
        <f t="shared" si="1"/>
        <v>0</v>
      </c>
      <c r="D13" s="95"/>
      <c r="E13" s="95"/>
      <c r="F13" s="91">
        <f t="shared" si="2"/>
        <v>0</v>
      </c>
      <c r="G13" s="95"/>
      <c r="H13" s="95"/>
      <c r="I13" s="91">
        <f t="shared" si="3"/>
        <v>0</v>
      </c>
      <c r="J13" s="95"/>
      <c r="K13" s="61"/>
    </row>
    <row r="14" ht="24.75" customHeight="1" spans="1:11">
      <c r="A14" s="86"/>
      <c r="B14" s="91">
        <f t="shared" si="0"/>
        <v>0</v>
      </c>
      <c r="C14" s="91">
        <f t="shared" si="1"/>
        <v>0</v>
      </c>
      <c r="D14" s="95"/>
      <c r="E14" s="95"/>
      <c r="F14" s="91">
        <f t="shared" si="2"/>
        <v>0</v>
      </c>
      <c r="G14" s="95"/>
      <c r="H14" s="95"/>
      <c r="I14" s="91">
        <f t="shared" si="3"/>
        <v>0</v>
      </c>
      <c r="J14" s="95"/>
      <c r="K14" s="61"/>
    </row>
    <row r="15" ht="24.75" customHeight="1" spans="1:11">
      <c r="A15" s="86"/>
      <c r="B15" s="91">
        <f t="shared" si="0"/>
        <v>0</v>
      </c>
      <c r="C15" s="91">
        <f t="shared" si="1"/>
        <v>0</v>
      </c>
      <c r="D15" s="95"/>
      <c r="E15" s="95"/>
      <c r="F15" s="91">
        <f t="shared" si="2"/>
        <v>0</v>
      </c>
      <c r="G15" s="95"/>
      <c r="H15" s="95"/>
      <c r="I15" s="91">
        <f t="shared" si="3"/>
        <v>0</v>
      </c>
      <c r="J15" s="95"/>
      <c r="K15" s="61"/>
    </row>
    <row r="16" ht="24.75" customHeight="1" spans="1:11">
      <c r="A16" s="86"/>
      <c r="B16" s="91">
        <f t="shared" si="0"/>
        <v>0</v>
      </c>
      <c r="C16" s="91">
        <f t="shared" si="1"/>
        <v>0</v>
      </c>
      <c r="D16" s="95"/>
      <c r="E16" s="95"/>
      <c r="F16" s="91">
        <f t="shared" si="2"/>
        <v>0</v>
      </c>
      <c r="G16" s="95"/>
      <c r="H16" s="95"/>
      <c r="I16" s="91">
        <f t="shared" si="3"/>
        <v>0</v>
      </c>
      <c r="J16" s="95"/>
      <c r="K16" s="61"/>
    </row>
    <row r="17" ht="24.75" customHeight="1" spans="1:11">
      <c r="A17" s="86"/>
      <c r="B17" s="91">
        <f t="shared" si="0"/>
        <v>0</v>
      </c>
      <c r="C17" s="91">
        <f t="shared" si="1"/>
        <v>0</v>
      </c>
      <c r="D17" s="95"/>
      <c r="E17" s="95"/>
      <c r="F17" s="91">
        <f t="shared" si="2"/>
        <v>0</v>
      </c>
      <c r="G17" s="95"/>
      <c r="H17" s="95"/>
      <c r="I17" s="91">
        <f t="shared" si="3"/>
        <v>0</v>
      </c>
      <c r="J17" s="95"/>
      <c r="K17" s="61"/>
    </row>
    <row r="18" ht="24.75" customHeight="1" spans="1:11">
      <c r="A18" s="86"/>
      <c r="B18" s="91">
        <f t="shared" si="0"/>
        <v>0</v>
      </c>
      <c r="C18" s="91">
        <f t="shared" si="1"/>
        <v>0</v>
      </c>
      <c r="D18" s="95"/>
      <c r="E18" s="95"/>
      <c r="F18" s="91">
        <f t="shared" si="2"/>
        <v>0</v>
      </c>
      <c r="G18" s="95"/>
      <c r="H18" s="95"/>
      <c r="I18" s="91">
        <f t="shared" si="3"/>
        <v>0</v>
      </c>
      <c r="J18" s="95"/>
      <c r="K18" s="61"/>
    </row>
    <row r="19" ht="24.75" customHeight="1" spans="1:11">
      <c r="A19" s="86"/>
      <c r="B19" s="91">
        <f t="shared" si="0"/>
        <v>0</v>
      </c>
      <c r="C19" s="91">
        <f t="shared" si="1"/>
        <v>0</v>
      </c>
      <c r="D19" s="95"/>
      <c r="E19" s="95"/>
      <c r="F19" s="91">
        <f t="shared" si="2"/>
        <v>0</v>
      </c>
      <c r="G19" s="95"/>
      <c r="H19" s="95"/>
      <c r="I19" s="91">
        <f t="shared" si="3"/>
        <v>0</v>
      </c>
      <c r="J19" s="95"/>
      <c r="K19" s="61"/>
    </row>
    <row r="20" ht="24.75" customHeight="1" spans="1:11">
      <c r="A20" s="86"/>
      <c r="B20" s="91">
        <f t="shared" si="0"/>
        <v>0</v>
      </c>
      <c r="C20" s="91">
        <f t="shared" si="1"/>
        <v>0</v>
      </c>
      <c r="D20" s="95"/>
      <c r="E20" s="95"/>
      <c r="F20" s="91">
        <f t="shared" si="2"/>
        <v>0</v>
      </c>
      <c r="G20" s="95"/>
      <c r="H20" s="95"/>
      <c r="I20" s="91">
        <f t="shared" si="3"/>
        <v>0</v>
      </c>
      <c r="J20" s="95"/>
      <c r="K20" s="61"/>
    </row>
    <row r="21" ht="24.75" customHeight="1" spans="1:11">
      <c r="A21" s="86"/>
      <c r="B21" s="91">
        <f t="shared" si="0"/>
        <v>0</v>
      </c>
      <c r="C21" s="91">
        <f t="shared" si="1"/>
        <v>0</v>
      </c>
      <c r="D21" s="95"/>
      <c r="E21" s="95"/>
      <c r="F21" s="91">
        <f t="shared" si="2"/>
        <v>0</v>
      </c>
      <c r="G21" s="95"/>
      <c r="H21" s="95"/>
      <c r="I21" s="91">
        <f t="shared" si="3"/>
        <v>0</v>
      </c>
      <c r="J21" s="95"/>
      <c r="K21" s="61"/>
    </row>
    <row r="22" ht="24.75" customHeight="1" spans="1:11">
      <c r="A22" s="86"/>
      <c r="B22" s="91">
        <f t="shared" si="0"/>
        <v>0</v>
      </c>
      <c r="C22" s="91">
        <f t="shared" si="1"/>
        <v>0</v>
      </c>
      <c r="D22" s="95"/>
      <c r="E22" s="95"/>
      <c r="F22" s="91">
        <f t="shared" si="2"/>
        <v>0</v>
      </c>
      <c r="G22" s="95"/>
      <c r="H22" s="95"/>
      <c r="I22" s="91">
        <f t="shared" si="3"/>
        <v>0</v>
      </c>
      <c r="J22" s="95"/>
      <c r="K22" s="61"/>
    </row>
    <row r="23" ht="24.75" customHeight="1" spans="1:11">
      <c r="A23" s="86"/>
      <c r="B23" s="91">
        <f t="shared" si="0"/>
        <v>0</v>
      </c>
      <c r="C23" s="91">
        <f t="shared" si="1"/>
        <v>0</v>
      </c>
      <c r="D23" s="95"/>
      <c r="E23" s="95"/>
      <c r="F23" s="91">
        <f t="shared" si="2"/>
        <v>0</v>
      </c>
      <c r="G23" s="95"/>
      <c r="H23" s="95"/>
      <c r="I23" s="91">
        <f t="shared" si="3"/>
        <v>0</v>
      </c>
      <c r="J23" s="95"/>
      <c r="K23" s="61"/>
    </row>
    <row r="24" ht="24.75" customHeight="1" spans="1:11">
      <c r="A24" s="86"/>
      <c r="B24" s="91">
        <f t="shared" si="0"/>
        <v>0</v>
      </c>
      <c r="C24" s="91">
        <f t="shared" si="1"/>
        <v>0</v>
      </c>
      <c r="D24" s="95"/>
      <c r="E24" s="95"/>
      <c r="F24" s="91">
        <f t="shared" si="2"/>
        <v>0</v>
      </c>
      <c r="G24" s="95"/>
      <c r="H24" s="95"/>
      <c r="I24" s="91">
        <f t="shared" si="3"/>
        <v>0</v>
      </c>
      <c r="J24" s="95"/>
      <c r="K24" s="61"/>
    </row>
    <row r="25" ht="24.75" customHeight="1" spans="1:11">
      <c r="A25" s="86"/>
      <c r="B25" s="91">
        <f t="shared" si="0"/>
        <v>0</v>
      </c>
      <c r="C25" s="91">
        <f t="shared" si="1"/>
        <v>0</v>
      </c>
      <c r="D25" s="95"/>
      <c r="E25" s="95"/>
      <c r="F25" s="91">
        <f t="shared" si="2"/>
        <v>0</v>
      </c>
      <c r="G25" s="95"/>
      <c r="H25" s="95"/>
      <c r="I25" s="91">
        <f t="shared" si="3"/>
        <v>0</v>
      </c>
      <c r="J25" s="95"/>
      <c r="K25" s="61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C21" sqref="C21:D23"/>
    </sheetView>
  </sheetViews>
  <sheetFormatPr defaultColWidth="9" defaultRowHeight="12.75" customHeight="1" outlineLevelCol="6"/>
  <cols>
    <col min="1" max="1" width="18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36" t="s">
        <v>167</v>
      </c>
      <c r="B2" s="36"/>
      <c r="C2" s="36"/>
      <c r="D2" s="36"/>
      <c r="E2" s="36"/>
    </row>
    <row r="3" ht="24.75" customHeight="1" spans="5:5">
      <c r="E3" s="37" t="s">
        <v>31</v>
      </c>
    </row>
    <row r="4" ht="24.75" customHeight="1" spans="1:5">
      <c r="A4" s="50" t="s">
        <v>103</v>
      </c>
      <c r="B4" s="51"/>
      <c r="C4" s="50" t="s">
        <v>163</v>
      </c>
      <c r="D4" s="51"/>
      <c r="E4" s="52"/>
    </row>
    <row r="5" ht="24.75" customHeight="1" spans="1:5">
      <c r="A5" s="50" t="s">
        <v>168</v>
      </c>
      <c r="B5" s="51" t="s">
        <v>169</v>
      </c>
      <c r="C5" s="81" t="s">
        <v>109</v>
      </c>
      <c r="D5" s="81" t="s">
        <v>105</v>
      </c>
      <c r="E5" s="82" t="s">
        <v>106</v>
      </c>
    </row>
    <row r="6" ht="24.75" customHeight="1" spans="1:5">
      <c r="A6" s="50" t="s">
        <v>108</v>
      </c>
      <c r="B6" s="51" t="s">
        <v>108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83"/>
      <c r="B7" s="90" t="s">
        <v>109</v>
      </c>
      <c r="C7" s="91">
        <v>795.16</v>
      </c>
      <c r="D7" s="91">
        <v>795.16</v>
      </c>
      <c r="E7" s="92"/>
      <c r="F7" s="44"/>
      <c r="G7" s="44"/>
    </row>
    <row r="8" ht="24.75" customHeight="1" spans="1:5">
      <c r="A8" s="83" t="s">
        <v>170</v>
      </c>
      <c r="B8" s="90" t="s">
        <v>171</v>
      </c>
      <c r="C8" s="91">
        <v>609.97</v>
      </c>
      <c r="D8" s="91">
        <v>609.97</v>
      </c>
      <c r="E8" s="92"/>
    </row>
    <row r="9" ht="24.75" customHeight="1" spans="1:5">
      <c r="A9" s="93" t="s">
        <v>172</v>
      </c>
      <c r="B9" s="94" t="s">
        <v>173</v>
      </c>
      <c r="C9" s="91">
        <v>609.97</v>
      </c>
      <c r="D9" s="95">
        <v>609.97</v>
      </c>
      <c r="E9" s="92"/>
    </row>
    <row r="10" ht="24.75" customHeight="1" spans="1:5">
      <c r="A10" s="93" t="s">
        <v>174</v>
      </c>
      <c r="B10" s="94" t="s">
        <v>175</v>
      </c>
      <c r="C10" s="91">
        <v>609.97</v>
      </c>
      <c r="D10" s="95">
        <v>609.97</v>
      </c>
      <c r="E10" s="92"/>
    </row>
    <row r="11" ht="24.75" customHeight="1" spans="1:5">
      <c r="A11" s="93" t="s">
        <v>176</v>
      </c>
      <c r="B11" s="96" t="s">
        <v>177</v>
      </c>
      <c r="C11" s="97">
        <v>95.71</v>
      </c>
      <c r="D11" s="97">
        <v>95.71</v>
      </c>
      <c r="E11" s="92"/>
    </row>
    <row r="12" ht="24.75" customHeight="1" spans="1:5">
      <c r="A12" s="98" t="s">
        <v>178</v>
      </c>
      <c r="B12" s="94" t="s">
        <v>179</v>
      </c>
      <c r="C12" s="97">
        <v>88.37</v>
      </c>
      <c r="D12" s="95">
        <v>88.37</v>
      </c>
      <c r="E12" s="92"/>
    </row>
    <row r="13" ht="24.75" customHeight="1" spans="1:5">
      <c r="A13" s="98" t="s">
        <v>180</v>
      </c>
      <c r="B13" s="99" t="s">
        <v>181</v>
      </c>
      <c r="C13" s="97">
        <v>88.37</v>
      </c>
      <c r="D13" s="95">
        <v>88.37</v>
      </c>
      <c r="E13" s="92"/>
    </row>
    <row r="14" ht="24.75" customHeight="1" spans="1:5">
      <c r="A14" s="100" t="s">
        <v>182</v>
      </c>
      <c r="B14" s="94" t="s">
        <v>183</v>
      </c>
      <c r="C14" s="97">
        <v>7.34</v>
      </c>
      <c r="D14" s="95">
        <v>7.34</v>
      </c>
      <c r="E14" s="92"/>
    </row>
    <row r="15" ht="24.75" customHeight="1" spans="1:5">
      <c r="A15" s="86" t="s">
        <v>184</v>
      </c>
      <c r="B15" s="101" t="s">
        <v>185</v>
      </c>
      <c r="C15" s="97">
        <v>2.38</v>
      </c>
      <c r="D15" s="95">
        <v>2.38</v>
      </c>
      <c r="E15" s="61"/>
    </row>
    <row r="16" ht="24.75" customHeight="1" spans="1:5">
      <c r="A16" s="86" t="s">
        <v>186</v>
      </c>
      <c r="B16" s="101" t="s">
        <v>187</v>
      </c>
      <c r="C16" s="97">
        <v>2.76</v>
      </c>
      <c r="D16" s="95">
        <v>2.76</v>
      </c>
      <c r="E16" s="61"/>
    </row>
    <row r="17" ht="24.75" customHeight="1" spans="1:5">
      <c r="A17" s="86" t="s">
        <v>188</v>
      </c>
      <c r="B17" s="101" t="s">
        <v>189</v>
      </c>
      <c r="C17" s="97">
        <v>2.2</v>
      </c>
      <c r="D17" s="95">
        <v>2.2</v>
      </c>
      <c r="E17" s="61"/>
    </row>
    <row r="18" ht="24.75" customHeight="1" spans="1:5">
      <c r="A18" s="93" t="s">
        <v>190</v>
      </c>
      <c r="B18" s="96" t="s">
        <v>191</v>
      </c>
      <c r="C18" s="97">
        <v>37.14</v>
      </c>
      <c r="D18" s="97">
        <v>37.14</v>
      </c>
      <c r="E18" s="61"/>
    </row>
    <row r="19" ht="24.75" customHeight="1" spans="1:5">
      <c r="A19" s="98" t="s">
        <v>192</v>
      </c>
      <c r="B19" s="94" t="s">
        <v>193</v>
      </c>
      <c r="C19" s="97">
        <v>37.14</v>
      </c>
      <c r="D19" s="95">
        <v>37.14</v>
      </c>
      <c r="E19" s="61"/>
    </row>
    <row r="20" ht="24.75" customHeight="1" spans="1:5">
      <c r="A20" s="98" t="s">
        <v>194</v>
      </c>
      <c r="B20" s="94" t="s">
        <v>195</v>
      </c>
      <c r="C20" s="97">
        <v>37.14</v>
      </c>
      <c r="D20" s="95">
        <v>37.14</v>
      </c>
      <c r="E20" s="61"/>
    </row>
    <row r="21" ht="24.75" customHeight="1" spans="1:5">
      <c r="A21" s="93" t="s">
        <v>196</v>
      </c>
      <c r="B21" s="96" t="s">
        <v>197</v>
      </c>
      <c r="C21" s="97">
        <v>52.34</v>
      </c>
      <c r="D21" s="97">
        <v>52.34</v>
      </c>
      <c r="E21" s="61"/>
    </row>
    <row r="22" ht="24.75" customHeight="1" spans="1:5">
      <c r="A22" s="98" t="s">
        <v>198</v>
      </c>
      <c r="B22" s="94" t="s">
        <v>199</v>
      </c>
      <c r="C22" s="97">
        <v>52.34</v>
      </c>
      <c r="D22" s="95">
        <v>52.34</v>
      </c>
      <c r="E22" s="92"/>
    </row>
    <row r="23" ht="24.75" customHeight="1" spans="1:5">
      <c r="A23" s="98" t="s">
        <v>200</v>
      </c>
      <c r="B23" s="94" t="s">
        <v>201</v>
      </c>
      <c r="C23" s="97">
        <v>52.34</v>
      </c>
      <c r="D23" s="95">
        <v>52.34</v>
      </c>
      <c r="E23" s="92"/>
    </row>
    <row r="24" ht="24.75" customHeight="1" spans="1:5">
      <c r="A24" s="86"/>
      <c r="B24" s="101"/>
      <c r="C24" s="95"/>
      <c r="D24" s="95"/>
      <c r="E24" s="61"/>
    </row>
    <row r="25" ht="24.75" customHeight="1" spans="1:5">
      <c r="A25" s="86"/>
      <c r="B25" s="101"/>
      <c r="C25" s="95"/>
      <c r="D25" s="95"/>
      <c r="E25" s="61"/>
    </row>
    <row r="26" ht="24.75" customHeight="1" spans="1:5">
      <c r="A26" s="86"/>
      <c r="B26" s="101"/>
      <c r="C26" s="95"/>
      <c r="D26" s="95"/>
      <c r="E26" s="61"/>
    </row>
    <row r="27" ht="24.75" customHeight="1" spans="1:5">
      <c r="A27" s="86"/>
      <c r="B27" s="101"/>
      <c r="C27" s="95"/>
      <c r="D27" s="95"/>
      <c r="E27" s="61"/>
    </row>
    <row r="28" ht="24.75" customHeight="1" spans="1:5">
      <c r="A28" s="83"/>
      <c r="B28" s="90"/>
      <c r="C28" s="91"/>
      <c r="D28" s="91"/>
      <c r="E28" s="92"/>
    </row>
    <row r="29" ht="24.75" customHeight="1" spans="1:5">
      <c r="A29" s="83"/>
      <c r="B29" s="90"/>
      <c r="C29" s="91"/>
      <c r="D29" s="91"/>
      <c r="E29" s="92"/>
    </row>
    <row r="30" ht="24.75" customHeight="1" spans="1:5">
      <c r="A30" s="86"/>
      <c r="B30" s="101"/>
      <c r="C30" s="95"/>
      <c r="D30" s="95"/>
      <c r="E30" s="61"/>
    </row>
    <row r="31" ht="24.75" customHeight="1" spans="1:5">
      <c r="A31" s="86"/>
      <c r="B31" s="101"/>
      <c r="C31" s="95"/>
      <c r="D31" s="95"/>
      <c r="E31" s="61"/>
    </row>
    <row r="32" ht="24.75" customHeight="1" spans="1:5">
      <c r="A32" s="86"/>
      <c r="B32" s="101"/>
      <c r="C32" s="95"/>
      <c r="D32" s="95"/>
      <c r="E32" s="61"/>
    </row>
    <row r="33" ht="24.75" customHeight="1" spans="1:5">
      <c r="A33" s="83"/>
      <c r="B33" s="90"/>
      <c r="C33" s="91"/>
      <c r="D33" s="91"/>
      <c r="E33" s="92"/>
    </row>
    <row r="34" ht="24.75" customHeight="1" spans="1:5">
      <c r="A34" s="83"/>
      <c r="B34" s="90"/>
      <c r="C34" s="91"/>
      <c r="D34" s="91"/>
      <c r="E34" s="92"/>
    </row>
    <row r="35" ht="24.75" customHeight="1" spans="1:5">
      <c r="A35" s="86"/>
      <c r="B35" s="101"/>
      <c r="C35" s="95"/>
      <c r="D35" s="95"/>
      <c r="E35" s="6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workbookViewId="0">
      <selection activeCell="D8" sqref="D8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78" t="s">
        <v>202</v>
      </c>
      <c r="B2" s="78"/>
      <c r="C2" s="78"/>
      <c r="D2" s="78"/>
      <c r="E2" s="78"/>
    </row>
    <row r="3" ht="24.75" customHeight="1" spans="5:5">
      <c r="E3" s="37" t="s">
        <v>31</v>
      </c>
    </row>
    <row r="4" ht="24.75" customHeight="1" spans="1:5">
      <c r="A4" s="50" t="s">
        <v>203</v>
      </c>
      <c r="B4" s="51"/>
      <c r="C4" s="50" t="s">
        <v>204</v>
      </c>
      <c r="D4" s="51"/>
      <c r="E4" s="52"/>
    </row>
    <row r="5" ht="24.75" customHeight="1" spans="1:5">
      <c r="A5" s="79" t="s">
        <v>168</v>
      </c>
      <c r="B5" s="51" t="s">
        <v>169</v>
      </c>
      <c r="C5" s="80" t="s">
        <v>109</v>
      </c>
      <c r="D5" s="81" t="s">
        <v>205</v>
      </c>
      <c r="E5" s="82" t="s">
        <v>206</v>
      </c>
    </row>
    <row r="6" ht="24.75" customHeight="1" spans="1:5">
      <c r="A6" s="79" t="s">
        <v>108</v>
      </c>
      <c r="B6" s="51" t="s">
        <v>108</v>
      </c>
      <c r="C6" s="50">
        <v>1</v>
      </c>
      <c r="D6" s="51">
        <v>2</v>
      </c>
      <c r="E6" s="52">
        <v>3</v>
      </c>
    </row>
    <row r="7" s="33" customFormat="1" ht="25.5" customHeight="1" spans="1:7">
      <c r="A7" s="83"/>
      <c r="B7" s="54" t="s">
        <v>109</v>
      </c>
      <c r="C7" s="84">
        <f t="shared" ref="C7:C18" si="0">D7+E7</f>
        <v>795.16</v>
      </c>
      <c r="D7" s="84">
        <f>SUM(D8,D19,D46)</f>
        <v>724.24</v>
      </c>
      <c r="E7" s="85">
        <f>SUM(E8,E19,E46)</f>
        <v>70.92</v>
      </c>
      <c r="F7" s="44"/>
      <c r="G7" s="44"/>
    </row>
    <row r="8" ht="25.5" customHeight="1" spans="1:5">
      <c r="A8" s="83" t="s">
        <v>207</v>
      </c>
      <c r="B8" s="54" t="s">
        <v>208</v>
      </c>
      <c r="C8" s="84">
        <f t="shared" si="0"/>
        <v>720.54</v>
      </c>
      <c r="D8" s="84">
        <f t="shared" ref="D8:E8" si="1">SUM(D9:D18)</f>
        <v>720.54</v>
      </c>
      <c r="E8" s="85">
        <f t="shared" si="1"/>
        <v>0</v>
      </c>
    </row>
    <row r="9" ht="25.5" customHeight="1" spans="1:5">
      <c r="A9" s="86" t="s">
        <v>209</v>
      </c>
      <c r="B9" s="58" t="s">
        <v>210</v>
      </c>
      <c r="C9" s="84">
        <f t="shared" si="0"/>
        <v>186.27</v>
      </c>
      <c r="D9" s="87">
        <v>186.27</v>
      </c>
      <c r="E9" s="61"/>
    </row>
    <row r="10" ht="25.5" customHeight="1" spans="1:5">
      <c r="A10" s="86" t="s">
        <v>211</v>
      </c>
      <c r="B10" s="58" t="s">
        <v>212</v>
      </c>
      <c r="C10" s="84">
        <f t="shared" si="0"/>
        <v>200.85</v>
      </c>
      <c r="D10" s="87">
        <v>200.85</v>
      </c>
      <c r="E10" s="61"/>
    </row>
    <row r="11" ht="25.5" customHeight="1" spans="1:5">
      <c r="A11" s="86" t="s">
        <v>213</v>
      </c>
      <c r="B11" s="58" t="s">
        <v>214</v>
      </c>
      <c r="C11" s="84">
        <f t="shared" si="0"/>
        <v>107.09</v>
      </c>
      <c r="D11" s="87">
        <v>107.09</v>
      </c>
      <c r="E11" s="61"/>
    </row>
    <row r="12" ht="25.5" customHeight="1" spans="1:5">
      <c r="A12" s="86" t="s">
        <v>215</v>
      </c>
      <c r="B12" s="58" t="s">
        <v>216</v>
      </c>
      <c r="C12" s="84">
        <f t="shared" si="0"/>
        <v>41.14</v>
      </c>
      <c r="D12" s="87">
        <v>41.14</v>
      </c>
      <c r="E12" s="61"/>
    </row>
    <row r="13" ht="25.5" customHeight="1" spans="1:5">
      <c r="A13" s="86" t="s">
        <v>217</v>
      </c>
      <c r="B13" s="58" t="s">
        <v>218</v>
      </c>
      <c r="C13" s="84">
        <f t="shared" si="0"/>
        <v>88.37</v>
      </c>
      <c r="D13" s="87">
        <v>88.37</v>
      </c>
      <c r="E13" s="61"/>
    </row>
    <row r="14" ht="25.5" customHeight="1" spans="1:5">
      <c r="A14" s="86" t="s">
        <v>219</v>
      </c>
      <c r="B14" s="58" t="s">
        <v>220</v>
      </c>
      <c r="C14" s="84">
        <f t="shared" si="0"/>
        <v>0</v>
      </c>
      <c r="D14" s="87"/>
      <c r="E14" s="61"/>
    </row>
    <row r="15" ht="25.5" customHeight="1" spans="1:5">
      <c r="A15" s="86" t="s">
        <v>221</v>
      </c>
      <c r="B15" s="58" t="s">
        <v>222</v>
      </c>
      <c r="C15" s="84">
        <f t="shared" si="0"/>
        <v>37.14</v>
      </c>
      <c r="D15" s="87">
        <v>37.14</v>
      </c>
      <c r="E15" s="61"/>
    </row>
    <row r="16" ht="25.5" customHeight="1" spans="1:5">
      <c r="A16" s="86" t="s">
        <v>223</v>
      </c>
      <c r="B16" s="58" t="s">
        <v>224</v>
      </c>
      <c r="C16" s="84">
        <f t="shared" si="0"/>
        <v>0</v>
      </c>
      <c r="D16" s="87"/>
      <c r="E16" s="61"/>
    </row>
    <row r="17" ht="25.5" customHeight="1" spans="1:5">
      <c r="A17" s="86" t="s">
        <v>225</v>
      </c>
      <c r="B17" s="58" t="s">
        <v>226</v>
      </c>
      <c r="C17" s="84">
        <f t="shared" si="0"/>
        <v>7.34</v>
      </c>
      <c r="D17" s="87">
        <v>7.34</v>
      </c>
      <c r="E17" s="61"/>
    </row>
    <row r="18" ht="25.5" customHeight="1" spans="1:5">
      <c r="A18" s="86" t="s">
        <v>227</v>
      </c>
      <c r="B18" s="58" t="s">
        <v>228</v>
      </c>
      <c r="C18" s="84">
        <f t="shared" si="0"/>
        <v>52.34</v>
      </c>
      <c r="D18" s="87">
        <v>52.34</v>
      </c>
      <c r="E18" s="61"/>
    </row>
    <row r="19" ht="25.5" customHeight="1" spans="1:5">
      <c r="A19" s="83" t="s">
        <v>229</v>
      </c>
      <c r="B19" s="54" t="s">
        <v>230</v>
      </c>
      <c r="C19" s="84">
        <v>70.92</v>
      </c>
      <c r="D19" s="84"/>
      <c r="E19" s="85">
        <v>70.92</v>
      </c>
    </row>
    <row r="20" ht="25.5" customHeight="1" spans="1:5">
      <c r="A20" s="86" t="s">
        <v>231</v>
      </c>
      <c r="B20" s="58" t="s">
        <v>232</v>
      </c>
      <c r="C20" s="84">
        <v>17.28</v>
      </c>
      <c r="D20" s="87"/>
      <c r="E20" s="61">
        <v>17.28</v>
      </c>
    </row>
    <row r="21" ht="25.5" customHeight="1" spans="1:5">
      <c r="A21" s="86" t="s">
        <v>233</v>
      </c>
      <c r="B21" s="58" t="s">
        <v>234</v>
      </c>
      <c r="C21" s="84">
        <v>2.1</v>
      </c>
      <c r="D21" s="87"/>
      <c r="E21" s="61">
        <v>2.1</v>
      </c>
    </row>
    <row r="22" ht="25.5" customHeight="1" spans="1:5">
      <c r="A22" s="86" t="s">
        <v>235</v>
      </c>
      <c r="B22" s="58" t="s">
        <v>236</v>
      </c>
      <c r="C22" s="84">
        <v>0</v>
      </c>
      <c r="D22" s="87"/>
      <c r="E22" s="61">
        <v>0</v>
      </c>
    </row>
    <row r="23" ht="25.5" customHeight="1" spans="1:5">
      <c r="A23" s="86" t="s">
        <v>237</v>
      </c>
      <c r="B23" s="58" t="s">
        <v>238</v>
      </c>
      <c r="C23" s="84"/>
      <c r="D23" s="87"/>
      <c r="E23" s="61"/>
    </row>
    <row r="24" ht="25.5" customHeight="1" spans="1:5">
      <c r="A24" s="86" t="s">
        <v>239</v>
      </c>
      <c r="B24" s="58" t="s">
        <v>240</v>
      </c>
      <c r="C24" s="84">
        <v>2.58</v>
      </c>
      <c r="D24" s="87"/>
      <c r="E24" s="61">
        <v>2.58</v>
      </c>
    </row>
    <row r="25" ht="25.5" customHeight="1" spans="1:5">
      <c r="A25" s="86" t="s">
        <v>241</v>
      </c>
      <c r="B25" s="58" t="s">
        <v>242</v>
      </c>
      <c r="C25" s="84">
        <v>11.05</v>
      </c>
      <c r="D25" s="87"/>
      <c r="E25" s="61">
        <v>11.05</v>
      </c>
    </row>
    <row r="26" ht="25.5" customHeight="1" spans="1:5">
      <c r="A26" s="86" t="s">
        <v>243</v>
      </c>
      <c r="B26" s="58" t="s">
        <v>244</v>
      </c>
      <c r="C26" s="84">
        <v>0.51</v>
      </c>
      <c r="D26" s="87"/>
      <c r="E26" s="61">
        <v>0.51</v>
      </c>
    </row>
    <row r="27" ht="25.5" customHeight="1" spans="1:5">
      <c r="A27" s="86" t="s">
        <v>245</v>
      </c>
      <c r="B27" s="58" t="s">
        <v>246</v>
      </c>
      <c r="C27" s="84">
        <v>12</v>
      </c>
      <c r="D27" s="87"/>
      <c r="E27" s="61">
        <v>12</v>
      </c>
    </row>
    <row r="28" ht="25.5" customHeight="1" spans="1:5">
      <c r="A28" s="86" t="s">
        <v>247</v>
      </c>
      <c r="B28" s="58" t="s">
        <v>248</v>
      </c>
      <c r="C28" s="84"/>
      <c r="D28" s="87"/>
      <c r="E28" s="61"/>
    </row>
    <row r="29" ht="25.5" customHeight="1" spans="1:5">
      <c r="A29" s="86" t="s">
        <v>249</v>
      </c>
      <c r="B29" s="58" t="s">
        <v>250</v>
      </c>
      <c r="C29" s="84">
        <v>6.73</v>
      </c>
      <c r="D29" s="87"/>
      <c r="E29" s="61">
        <v>6.73</v>
      </c>
    </row>
    <row r="30" ht="25.5" customHeight="1" spans="1:5">
      <c r="A30" s="86" t="s">
        <v>251</v>
      </c>
      <c r="B30" s="58" t="s">
        <v>252</v>
      </c>
      <c r="C30" s="84">
        <v>12.94</v>
      </c>
      <c r="D30" s="87"/>
      <c r="E30" s="61">
        <v>12.94</v>
      </c>
    </row>
    <row r="31" ht="25.5" customHeight="1" spans="1:5">
      <c r="A31" s="86" t="s">
        <v>253</v>
      </c>
      <c r="B31" s="58" t="s">
        <v>254</v>
      </c>
      <c r="C31" s="84"/>
      <c r="D31" s="87"/>
      <c r="E31" s="61"/>
    </row>
    <row r="32" ht="25.5" customHeight="1" spans="1:5">
      <c r="A32" s="86" t="s">
        <v>255</v>
      </c>
      <c r="B32" s="58" t="s">
        <v>256</v>
      </c>
      <c r="C32" s="84">
        <v>1.14</v>
      </c>
      <c r="D32" s="87"/>
      <c r="E32" s="61">
        <v>1.14</v>
      </c>
    </row>
    <row r="33" ht="25.5" customHeight="1" spans="1:5">
      <c r="A33" s="86" t="s">
        <v>257</v>
      </c>
      <c r="B33" s="58" t="s">
        <v>258</v>
      </c>
      <c r="C33" s="84">
        <f>D33+E33</f>
        <v>0</v>
      </c>
      <c r="D33" s="87"/>
      <c r="E33" s="61">
        <v>0</v>
      </c>
    </row>
    <row r="34" ht="25.5" customHeight="1" spans="1:5">
      <c r="A34" s="86" t="s">
        <v>259</v>
      </c>
      <c r="B34" s="58" t="s">
        <v>260</v>
      </c>
      <c r="C34" s="84">
        <v>0.86</v>
      </c>
      <c r="D34" s="87"/>
      <c r="E34" s="61">
        <v>0.86</v>
      </c>
    </row>
    <row r="35" ht="25.5" customHeight="1" spans="1:5">
      <c r="A35" s="86" t="s">
        <v>261</v>
      </c>
      <c r="B35" s="58" t="s">
        <v>262</v>
      </c>
      <c r="C35" s="84"/>
      <c r="D35" s="87"/>
      <c r="E35" s="61"/>
    </row>
    <row r="36" ht="25.5" customHeight="1" spans="1:5">
      <c r="A36" s="86" t="s">
        <v>263</v>
      </c>
      <c r="B36" s="58" t="s">
        <v>264</v>
      </c>
      <c r="C36" s="84"/>
      <c r="D36" s="87"/>
      <c r="E36" s="61"/>
    </row>
    <row r="37" ht="25.5" customHeight="1" spans="1:5">
      <c r="A37" s="86" t="s">
        <v>265</v>
      </c>
      <c r="B37" s="58" t="s">
        <v>266</v>
      </c>
      <c r="C37" s="84"/>
      <c r="D37" s="87"/>
      <c r="E37" s="61"/>
    </row>
    <row r="38" ht="25.5" customHeight="1" spans="1:5">
      <c r="A38" s="86" t="s">
        <v>267</v>
      </c>
      <c r="B38" s="58" t="s">
        <v>268</v>
      </c>
      <c r="C38" s="84"/>
      <c r="D38" s="87"/>
      <c r="E38" s="61"/>
    </row>
    <row r="39" ht="25.5" customHeight="1" spans="1:5">
      <c r="A39" s="86" t="s">
        <v>269</v>
      </c>
      <c r="B39" s="58" t="s">
        <v>270</v>
      </c>
      <c r="C39" s="84"/>
      <c r="D39" s="87"/>
      <c r="E39" s="61"/>
    </row>
    <row r="40" ht="25.5" customHeight="1" spans="1:5">
      <c r="A40" s="86" t="s">
        <v>271</v>
      </c>
      <c r="B40" s="58" t="s">
        <v>272</v>
      </c>
      <c r="C40" s="84">
        <f>D40+E40</f>
        <v>0</v>
      </c>
      <c r="D40" s="87"/>
      <c r="E40" s="61">
        <v>0</v>
      </c>
    </row>
    <row r="41" ht="25.5" customHeight="1" spans="1:5">
      <c r="A41" s="86" t="s">
        <v>273</v>
      </c>
      <c r="B41" s="58" t="s">
        <v>274</v>
      </c>
      <c r="C41" s="84">
        <f>D41+E41</f>
        <v>0</v>
      </c>
      <c r="D41" s="87"/>
      <c r="E41" s="61">
        <v>0</v>
      </c>
    </row>
    <row r="42" ht="25.5" customHeight="1" spans="1:5">
      <c r="A42" s="86" t="s">
        <v>275</v>
      </c>
      <c r="B42" s="58" t="s">
        <v>276</v>
      </c>
      <c r="C42" s="84">
        <v>1.72</v>
      </c>
      <c r="D42" s="87"/>
      <c r="E42" s="61">
        <v>1.72</v>
      </c>
    </row>
    <row r="43" ht="25.5" customHeight="1" spans="1:5">
      <c r="A43" s="86" t="s">
        <v>277</v>
      </c>
      <c r="B43" s="58" t="s">
        <v>278</v>
      </c>
      <c r="C43" s="84">
        <v>2.01</v>
      </c>
      <c r="D43" s="87"/>
      <c r="E43" s="61">
        <v>2.01</v>
      </c>
    </row>
    <row r="44" ht="25.5" customHeight="1" spans="1:5">
      <c r="A44" s="86" t="s">
        <v>279</v>
      </c>
      <c r="B44" s="58" t="s">
        <v>280</v>
      </c>
      <c r="C44" s="84"/>
      <c r="D44" s="87"/>
      <c r="E44" s="61"/>
    </row>
    <row r="45" ht="25.5" customHeight="1" spans="1:5">
      <c r="A45" s="86" t="s">
        <v>281</v>
      </c>
      <c r="B45" s="58" t="s">
        <v>282</v>
      </c>
      <c r="C45" s="84">
        <f t="shared" ref="C45:C50" si="2">D45+E45</f>
        <v>0</v>
      </c>
      <c r="D45" s="87"/>
      <c r="E45" s="61">
        <v>0</v>
      </c>
    </row>
    <row r="46" ht="25.5" customHeight="1" spans="1:5">
      <c r="A46" s="83" t="s">
        <v>283</v>
      </c>
      <c r="B46" s="54" t="s">
        <v>284</v>
      </c>
      <c r="C46" s="84">
        <f t="shared" si="2"/>
        <v>3.7</v>
      </c>
      <c r="D46" s="84">
        <f t="shared" ref="D46:E46" si="3">SUM(D47:D56)</f>
        <v>3.7</v>
      </c>
      <c r="E46" s="85">
        <f t="shared" si="3"/>
        <v>0</v>
      </c>
    </row>
    <row r="47" ht="25.5" customHeight="1" spans="1:5">
      <c r="A47" s="86" t="s">
        <v>285</v>
      </c>
      <c r="B47" s="58" t="s">
        <v>286</v>
      </c>
      <c r="C47" s="84">
        <f t="shared" si="2"/>
        <v>0</v>
      </c>
      <c r="D47" s="87"/>
      <c r="E47" s="61"/>
    </row>
    <row r="48" ht="25.5" customHeight="1" spans="1:5">
      <c r="A48" s="86" t="s">
        <v>287</v>
      </c>
      <c r="B48" s="58" t="s">
        <v>288</v>
      </c>
      <c r="C48" s="84">
        <f t="shared" si="2"/>
        <v>0</v>
      </c>
      <c r="D48" s="87"/>
      <c r="E48" s="61"/>
    </row>
    <row r="49" ht="25.5" customHeight="1" spans="1:5">
      <c r="A49" s="86" t="s">
        <v>289</v>
      </c>
      <c r="B49" s="58" t="s">
        <v>290</v>
      </c>
      <c r="C49" s="84">
        <f t="shared" si="2"/>
        <v>0</v>
      </c>
      <c r="D49" s="87"/>
      <c r="E49" s="61"/>
    </row>
    <row r="50" ht="25.5" customHeight="1" spans="1:5">
      <c r="A50" s="86" t="s">
        <v>291</v>
      </c>
      <c r="B50" s="58" t="s">
        <v>292</v>
      </c>
      <c r="C50" s="84">
        <f t="shared" si="2"/>
        <v>0.7</v>
      </c>
      <c r="D50" s="87">
        <v>0.7</v>
      </c>
      <c r="E50" s="61"/>
    </row>
    <row r="51" ht="25.5" customHeight="1" spans="1:5">
      <c r="A51" s="86" t="s">
        <v>293</v>
      </c>
      <c r="B51" s="58" t="s">
        <v>294</v>
      </c>
      <c r="C51" s="84"/>
      <c r="D51" s="87"/>
      <c r="E51" s="61"/>
    </row>
    <row r="52" ht="25.5" customHeight="1" spans="1:5">
      <c r="A52" s="86" t="s">
        <v>295</v>
      </c>
      <c r="B52" s="58" t="s">
        <v>296</v>
      </c>
      <c r="C52" s="84">
        <f>D52+E52</f>
        <v>0</v>
      </c>
      <c r="D52" s="87"/>
      <c r="E52" s="61"/>
    </row>
    <row r="53" ht="25.5" customHeight="1" spans="1:5">
      <c r="A53" s="86" t="s">
        <v>297</v>
      </c>
      <c r="B53" s="58" t="s">
        <v>298</v>
      </c>
      <c r="C53" s="84"/>
      <c r="D53" s="87"/>
      <c r="E53" s="61"/>
    </row>
    <row r="54" ht="25.5" customHeight="1" spans="1:5">
      <c r="A54" s="86" t="s">
        <v>299</v>
      </c>
      <c r="B54" s="58" t="s">
        <v>300</v>
      </c>
      <c r="C54" s="84"/>
      <c r="D54" s="87"/>
      <c r="E54" s="61"/>
    </row>
    <row r="55" ht="25.5" customHeight="1" spans="1:5">
      <c r="A55" s="86" t="s">
        <v>301</v>
      </c>
      <c r="B55" s="58" t="s">
        <v>302</v>
      </c>
      <c r="C55" s="84"/>
      <c r="D55" s="87"/>
      <c r="E55" s="61"/>
    </row>
    <row r="56" ht="25.5" customHeight="1" spans="1:5">
      <c r="A56" s="86" t="s">
        <v>303</v>
      </c>
      <c r="B56" s="58" t="s">
        <v>304</v>
      </c>
      <c r="C56" s="84">
        <f>D56+E56</f>
        <v>3</v>
      </c>
      <c r="D56" s="87">
        <v>3</v>
      </c>
      <c r="E56" s="61"/>
    </row>
    <row r="58" ht="19.5" customHeight="1" spans="1:5">
      <c r="A58" s="88" t="s">
        <v>305</v>
      </c>
      <c r="B58"/>
      <c r="C58"/>
      <c r="D58"/>
      <c r="E58"/>
    </row>
    <row r="60" customHeight="1" spans="1:7">
      <c r="A60"/>
      <c r="B60"/>
      <c r="C60"/>
      <c r="D60"/>
      <c r="E60"/>
      <c r="F60" s="89"/>
      <c r="G60"/>
    </row>
    <row r="61" customHeight="1" spans="1:7">
      <c r="A61"/>
      <c r="B61"/>
      <c r="C61"/>
      <c r="D61"/>
      <c r="E61"/>
      <c r="F61" s="89"/>
      <c r="G61"/>
    </row>
  </sheetData>
  <sheetProtection formatCells="0" formatColumns="0" formatRows="0"/>
  <protectedRanges>
    <protectedRange sqref="D9:E18" name="区域1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abSelected="1" workbookViewId="0">
      <selection activeCell="D16" sqref="D16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2" t="s">
        <v>29</v>
      </c>
    </row>
    <row r="2" ht="24.75" customHeight="1" spans="1:8">
      <c r="A2" s="36" t="s">
        <v>306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31</v>
      </c>
    </row>
    <row r="4" ht="24.75" customHeight="1" spans="1:8">
      <c r="A4" s="50" t="s">
        <v>162</v>
      </c>
      <c r="B4" s="63" t="s">
        <v>307</v>
      </c>
      <c r="C4" s="63" t="s">
        <v>308</v>
      </c>
      <c r="D4" s="63" t="s">
        <v>309</v>
      </c>
      <c r="E4" s="63" t="s">
        <v>310</v>
      </c>
      <c r="F4" s="64"/>
      <c r="G4" s="63" t="s">
        <v>311</v>
      </c>
      <c r="H4" s="65" t="s">
        <v>312</v>
      </c>
    </row>
    <row r="5" ht="24.75" customHeight="1" spans="1:8">
      <c r="A5" s="66"/>
      <c r="B5" s="64"/>
      <c r="C5" s="64"/>
      <c r="D5" s="64"/>
      <c r="E5" s="63" t="s">
        <v>313</v>
      </c>
      <c r="F5" s="63" t="s">
        <v>314</v>
      </c>
      <c r="G5" s="63"/>
      <c r="H5" s="65"/>
    </row>
    <row r="6" s="33" customFormat="1" ht="24.75" customHeight="1" spans="1:9">
      <c r="A6" s="67"/>
      <c r="B6" s="68"/>
      <c r="C6" s="69"/>
      <c r="D6" s="68"/>
      <c r="E6" s="69"/>
      <c r="F6" s="68"/>
      <c r="G6" s="68"/>
      <c r="H6" s="70"/>
      <c r="I6" s="44"/>
    </row>
    <row r="7" ht="24.75" customHeight="1" spans="1:8">
      <c r="A7" s="67" t="s">
        <v>109</v>
      </c>
      <c r="B7" s="68">
        <f>D7+E7+F7+G7+H7</f>
        <v>3.72</v>
      </c>
      <c r="C7" s="71" t="s">
        <v>315</v>
      </c>
      <c r="D7" s="68">
        <v>0.86</v>
      </c>
      <c r="E7" s="71" t="s">
        <v>315</v>
      </c>
      <c r="F7" s="68">
        <v>1.72</v>
      </c>
      <c r="G7" s="68">
        <v>1.14</v>
      </c>
      <c r="H7" s="72" t="s">
        <v>315</v>
      </c>
    </row>
    <row r="8" ht="24.75" customHeight="1" spans="1:8">
      <c r="A8" s="73" t="s">
        <v>166</v>
      </c>
      <c r="B8" s="74">
        <f>D8+E8+F8+G8+H8</f>
        <v>3.72</v>
      </c>
      <c r="C8" s="71" t="s">
        <v>315</v>
      </c>
      <c r="D8" s="74">
        <v>0.86</v>
      </c>
      <c r="E8" s="71" t="s">
        <v>315</v>
      </c>
      <c r="F8" s="74">
        <v>1.72</v>
      </c>
      <c r="G8" s="74">
        <v>1.14</v>
      </c>
      <c r="H8" s="72" t="s">
        <v>315</v>
      </c>
    </row>
    <row r="9" ht="24.75" customHeight="1" spans="1:8">
      <c r="A9" s="75"/>
      <c r="B9" s="74"/>
      <c r="C9" s="76"/>
      <c r="D9" s="74"/>
      <c r="E9" s="76"/>
      <c r="F9" s="74"/>
      <c r="G9" s="74"/>
      <c r="H9" s="77"/>
    </row>
    <row r="10" ht="24.75" customHeight="1" spans="1:8">
      <c r="A10" s="75"/>
      <c r="B10" s="74"/>
      <c r="C10" s="76"/>
      <c r="D10" s="74"/>
      <c r="E10" s="76"/>
      <c r="F10" s="74"/>
      <c r="G10" s="74"/>
      <c r="H10" s="77"/>
    </row>
    <row r="11" ht="24.75" customHeight="1" spans="1:8">
      <c r="A11" s="75"/>
      <c r="B11" s="74"/>
      <c r="C11" s="76"/>
      <c r="D11" s="74"/>
      <c r="E11" s="76"/>
      <c r="F11" s="74"/>
      <c r="G11" s="74"/>
      <c r="H11" s="77"/>
    </row>
    <row r="12" ht="24.75" customHeight="1" spans="1:8">
      <c r="A12" s="75"/>
      <c r="B12" s="74"/>
      <c r="C12" s="76"/>
      <c r="D12" s="74"/>
      <c r="E12" s="76"/>
      <c r="F12" s="74"/>
      <c r="G12" s="74"/>
      <c r="H12" s="77"/>
    </row>
    <row r="13" ht="24.75" customHeight="1" spans="1:8">
      <c r="A13" s="75"/>
      <c r="B13" s="74"/>
      <c r="C13" s="76"/>
      <c r="D13" s="74"/>
      <c r="E13" s="76"/>
      <c r="F13" s="74"/>
      <c r="G13" s="74"/>
      <c r="H13" s="77"/>
    </row>
    <row r="14" ht="24.75" customHeight="1" spans="1:8">
      <c r="A14" s="75"/>
      <c r="B14" s="74"/>
      <c r="C14" s="76"/>
      <c r="D14" s="74"/>
      <c r="E14" s="76"/>
      <c r="F14" s="74"/>
      <c r="G14" s="74"/>
      <c r="H14" s="77"/>
    </row>
    <row r="15" ht="24.75" customHeight="1" spans="1:8">
      <c r="A15" s="75"/>
      <c r="B15" s="74"/>
      <c r="C15" s="76"/>
      <c r="D15" s="74"/>
      <c r="E15" s="76"/>
      <c r="F15" s="74"/>
      <c r="G15" s="74"/>
      <c r="H15" s="77"/>
    </row>
    <row r="16" ht="24.75" customHeight="1" spans="1:8">
      <c r="A16" s="75"/>
      <c r="B16" s="74"/>
      <c r="C16" s="76"/>
      <c r="D16" s="74"/>
      <c r="E16" s="76"/>
      <c r="F16" s="74"/>
      <c r="G16" s="74"/>
      <c r="H16" s="77"/>
    </row>
    <row r="17" ht="24.75" customHeight="1" spans="1:8">
      <c r="A17" s="75"/>
      <c r="B17" s="74"/>
      <c r="C17" s="76"/>
      <c r="D17" s="74"/>
      <c r="E17" s="76"/>
      <c r="F17" s="74"/>
      <c r="G17" s="74"/>
      <c r="H17" s="77"/>
    </row>
    <row r="18" ht="24.75" customHeight="1" spans="1:8">
      <c r="A18" s="75"/>
      <c r="B18" s="74"/>
      <c r="C18" s="76"/>
      <c r="D18" s="74"/>
      <c r="E18" s="76"/>
      <c r="F18" s="74"/>
      <c r="G18" s="74"/>
      <c r="H18" s="77"/>
    </row>
    <row r="19" ht="24.75" customHeight="1" spans="1:8">
      <c r="A19" s="75"/>
      <c r="B19" s="74"/>
      <c r="C19" s="76"/>
      <c r="D19" s="74"/>
      <c r="E19" s="76"/>
      <c r="F19" s="74"/>
      <c r="G19" s="74"/>
      <c r="H19" s="77"/>
    </row>
    <row r="20" ht="24.75" customHeight="1" spans="1:8">
      <c r="A20" s="75"/>
      <c r="B20" s="74"/>
      <c r="C20" s="76"/>
      <c r="D20" s="74"/>
      <c r="E20" s="76"/>
      <c r="F20" s="74"/>
      <c r="G20" s="74"/>
      <c r="H20" s="77"/>
    </row>
    <row r="21" ht="24.75" customHeight="1" spans="1:8">
      <c r="A21" s="75"/>
      <c r="B21" s="74"/>
      <c r="C21" s="76"/>
      <c r="D21" s="74"/>
      <c r="E21" s="76"/>
      <c r="F21" s="74"/>
      <c r="G21" s="74"/>
      <c r="H21" s="77"/>
    </row>
    <row r="22" ht="24.75" customHeight="1" spans="1:8">
      <c r="A22" s="75"/>
      <c r="B22" s="74"/>
      <c r="C22" s="76"/>
      <c r="D22" s="74"/>
      <c r="E22" s="76"/>
      <c r="F22" s="74"/>
      <c r="G22" s="74"/>
      <c r="H22" s="77"/>
    </row>
    <row r="23" ht="24.75" customHeight="1" spans="1:8">
      <c r="A23" s="75"/>
      <c r="B23" s="74"/>
      <c r="C23" s="76"/>
      <c r="D23" s="74"/>
      <c r="E23" s="76"/>
      <c r="F23" s="74"/>
      <c r="G23" s="74"/>
      <c r="H23" s="77"/>
    </row>
    <row r="24" ht="24.75" customHeight="1" spans="1:8">
      <c r="A24" s="75"/>
      <c r="B24" s="74"/>
      <c r="C24" s="76"/>
      <c r="D24" s="74"/>
      <c r="E24" s="76"/>
      <c r="F24" s="74"/>
      <c r="G24" s="74"/>
      <c r="H24" s="77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workbookViewId="0">
      <selection activeCell="H20" sqref="H20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36" t="s">
        <v>316</v>
      </c>
      <c r="B2" s="36"/>
      <c r="C2" s="36"/>
      <c r="D2" s="36"/>
      <c r="E2" s="36"/>
    </row>
    <row r="3" ht="24.75" customHeight="1" spans="5:5">
      <c r="E3" s="37" t="s">
        <v>31</v>
      </c>
    </row>
    <row r="4" ht="24.75" customHeight="1" spans="1:5">
      <c r="A4" s="50" t="s">
        <v>317</v>
      </c>
      <c r="B4" s="51" t="s">
        <v>34</v>
      </c>
      <c r="C4" s="51" t="s">
        <v>109</v>
      </c>
      <c r="D4" s="51" t="s">
        <v>105</v>
      </c>
      <c r="E4" s="52" t="s">
        <v>106</v>
      </c>
    </row>
    <row r="5" ht="24.75" customHeight="1" spans="1:5">
      <c r="A5" s="50" t="s">
        <v>108</v>
      </c>
      <c r="B5" s="51" t="s">
        <v>108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109</v>
      </c>
      <c r="C6" s="55">
        <f>SUM(C7:C22)</f>
        <v>70.92</v>
      </c>
      <c r="D6" s="55">
        <f>SUM(D7:D22)</f>
        <v>70.92</v>
      </c>
      <c r="E6" s="56">
        <f>SUM(E7:E22)</f>
        <v>0</v>
      </c>
      <c r="F6" s="44"/>
    </row>
    <row r="7" ht="25.5" customHeight="1" spans="1:5">
      <c r="A7" s="57">
        <f t="shared" ref="A7:A20" si="0">ROW()-6</f>
        <v>1</v>
      </c>
      <c r="B7" s="58" t="s">
        <v>318</v>
      </c>
      <c r="C7" s="59">
        <v>17.28</v>
      </c>
      <c r="D7" s="59">
        <v>17.28</v>
      </c>
      <c r="E7" s="60"/>
    </row>
    <row r="8" ht="25.5" customHeight="1" spans="1:5">
      <c r="A8" s="57">
        <f t="shared" si="0"/>
        <v>2</v>
      </c>
      <c r="B8" s="58" t="s">
        <v>319</v>
      </c>
      <c r="C8" s="59">
        <v>2.1</v>
      </c>
      <c r="D8" s="59">
        <v>2.1</v>
      </c>
      <c r="E8" s="60"/>
    </row>
    <row r="9" ht="25.5" customHeight="1" spans="1:5">
      <c r="A9" s="57">
        <f t="shared" si="0"/>
        <v>3</v>
      </c>
      <c r="B9" s="58" t="s">
        <v>320</v>
      </c>
      <c r="C9" s="59">
        <v>2.58</v>
      </c>
      <c r="D9" s="59">
        <v>2.58</v>
      </c>
      <c r="E9" s="60"/>
    </row>
    <row r="10" ht="25.5" customHeight="1" spans="1:5">
      <c r="A10" s="57">
        <f t="shared" si="0"/>
        <v>4</v>
      </c>
      <c r="B10" s="58" t="s">
        <v>321</v>
      </c>
      <c r="C10" s="59">
        <v>11.05</v>
      </c>
      <c r="D10" s="59">
        <v>11.05</v>
      </c>
      <c r="E10" s="60"/>
    </row>
    <row r="11" ht="25.5" customHeight="1" spans="1:5">
      <c r="A11" s="57">
        <f t="shared" si="0"/>
        <v>5</v>
      </c>
      <c r="B11" s="58" t="s">
        <v>322</v>
      </c>
      <c r="C11" s="59">
        <v>0.51</v>
      </c>
      <c r="D11" s="59">
        <v>0.51</v>
      </c>
      <c r="E11" s="60"/>
    </row>
    <row r="12" ht="25.5" customHeight="1" spans="1:5">
      <c r="A12" s="57">
        <f t="shared" si="0"/>
        <v>6</v>
      </c>
      <c r="B12" s="58" t="s">
        <v>323</v>
      </c>
      <c r="C12" s="59">
        <v>12</v>
      </c>
      <c r="D12" s="59">
        <v>12</v>
      </c>
      <c r="E12" s="60"/>
    </row>
    <row r="13" ht="25.5" customHeight="1" spans="1:5">
      <c r="A13" s="57">
        <f t="shared" si="0"/>
        <v>7</v>
      </c>
      <c r="B13" s="58" t="s">
        <v>324</v>
      </c>
      <c r="C13" s="59"/>
      <c r="D13" s="59"/>
      <c r="E13" s="60"/>
    </row>
    <row r="14" ht="25.5" customHeight="1" spans="1:5">
      <c r="A14" s="57">
        <f t="shared" si="0"/>
        <v>8</v>
      </c>
      <c r="B14" s="58" t="s">
        <v>325</v>
      </c>
      <c r="C14" s="61">
        <v>6.73</v>
      </c>
      <c r="D14" s="61">
        <v>6.73</v>
      </c>
      <c r="E14" s="60"/>
    </row>
    <row r="15" ht="25.5" customHeight="1" spans="1:5">
      <c r="A15" s="57">
        <f t="shared" si="0"/>
        <v>9</v>
      </c>
      <c r="B15" s="58" t="s">
        <v>326</v>
      </c>
      <c r="C15" s="61">
        <v>12.94</v>
      </c>
      <c r="D15" s="61">
        <v>12.94</v>
      </c>
      <c r="E15" s="60"/>
    </row>
    <row r="16" ht="25.5" customHeight="1" spans="1:5">
      <c r="A16" s="57">
        <f t="shared" si="0"/>
        <v>10</v>
      </c>
      <c r="B16" s="58" t="s">
        <v>311</v>
      </c>
      <c r="C16" s="59">
        <v>1.14</v>
      </c>
      <c r="D16" s="59">
        <v>1.14</v>
      </c>
      <c r="E16" s="60"/>
    </row>
    <row r="17" ht="25.5" customHeight="1" spans="1:5">
      <c r="A17" s="57">
        <f t="shared" si="0"/>
        <v>11</v>
      </c>
      <c r="B17" s="58" t="s">
        <v>327</v>
      </c>
      <c r="C17" s="59"/>
      <c r="D17" s="59"/>
      <c r="E17" s="60"/>
    </row>
    <row r="18" ht="25.5" customHeight="1" spans="1:5">
      <c r="A18" s="57">
        <f t="shared" si="0"/>
        <v>12</v>
      </c>
      <c r="B18" s="58" t="s">
        <v>328</v>
      </c>
      <c r="C18" s="59">
        <v>1.72</v>
      </c>
      <c r="D18" s="59">
        <v>1.72</v>
      </c>
      <c r="E18" s="60"/>
    </row>
    <row r="19" ht="25.5" customHeight="1" spans="1:5">
      <c r="A19" s="57">
        <f t="shared" si="0"/>
        <v>13</v>
      </c>
      <c r="B19" s="58" t="s">
        <v>329</v>
      </c>
      <c r="C19" s="59"/>
      <c r="D19" s="59"/>
      <c r="E19" s="60"/>
    </row>
    <row r="20" ht="25.5" customHeight="1" spans="1:5">
      <c r="A20" s="57">
        <v>14</v>
      </c>
      <c r="B20" s="58" t="s">
        <v>330</v>
      </c>
      <c r="C20" s="59">
        <v>2.01</v>
      </c>
      <c r="D20" s="59">
        <v>2.01</v>
      </c>
      <c r="E20" s="60"/>
    </row>
    <row r="21" ht="25.5" customHeight="1" spans="1:5">
      <c r="A21" s="57">
        <v>15</v>
      </c>
      <c r="B21" s="58" t="s">
        <v>331</v>
      </c>
      <c r="C21" s="59">
        <v>0.86</v>
      </c>
      <c r="D21" s="59">
        <v>0.86</v>
      </c>
      <c r="E21" s="60"/>
    </row>
    <row r="22" ht="25.5" customHeight="1" spans="1:5">
      <c r="A22" s="57">
        <f>ROW()-6</f>
        <v>16</v>
      </c>
      <c r="B22" s="58" t="s">
        <v>332</v>
      </c>
      <c r="C22" s="59"/>
      <c r="D22" s="59"/>
      <c r="E22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6" sqref="A6"/>
    </sheetView>
  </sheetViews>
  <sheetFormatPr defaultColWidth="9" defaultRowHeight="12.75" customHeight="1" outlineLevelRow="7"/>
  <cols>
    <col min="1" max="1" width="60.7142857142857" style="34" customWidth="1"/>
    <col min="2" max="2" width="22.1428571428571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333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334</v>
      </c>
      <c r="B4" s="39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 t="s">
        <v>335</v>
      </c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F25" sqref="F25:G25"/>
    </sheetView>
  </sheetViews>
  <sheetFormatPr defaultColWidth="9" defaultRowHeight="12.75"/>
  <cols>
    <col min="3" max="3" width="17.1428571428571" customWidth="1"/>
    <col min="5" max="5" width="11.7142857142857" customWidth="1"/>
  </cols>
  <sheetData>
    <row r="1" ht="15.75" customHeight="1" spans="1:1">
      <c r="A1" s="1" t="s">
        <v>336</v>
      </c>
    </row>
    <row r="2" ht="27" spans="1:9">
      <c r="A2" s="2" t="s">
        <v>337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338</v>
      </c>
      <c r="E3" s="4"/>
      <c r="F3" s="3"/>
      <c r="G3" s="3"/>
      <c r="H3" s="3"/>
      <c r="I3" s="3"/>
    </row>
    <row r="4" ht="19.5" customHeight="1" spans="1:9">
      <c r="A4" s="5" t="s">
        <v>339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340</v>
      </c>
      <c r="B5" s="6"/>
      <c r="C5" s="7"/>
      <c r="D5" s="8"/>
      <c r="E5" s="6" t="s">
        <v>341</v>
      </c>
      <c r="F5" s="7" t="s">
        <v>342</v>
      </c>
      <c r="G5" s="9"/>
      <c r="H5" s="9"/>
      <c r="I5" s="8"/>
    </row>
    <row r="6" ht="19.5" customHeight="1" spans="1:9">
      <c r="A6" s="6" t="s">
        <v>343</v>
      </c>
      <c r="B6" s="6"/>
      <c r="C6" s="7"/>
      <c r="D6" s="8"/>
      <c r="E6" s="10" t="s">
        <v>344</v>
      </c>
      <c r="F6" s="11"/>
      <c r="G6" s="7"/>
      <c r="H6" s="9"/>
      <c r="I6" s="8"/>
    </row>
    <row r="7" ht="27.75" customHeight="1" spans="1:9">
      <c r="A7" s="12" t="s">
        <v>345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346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347</v>
      </c>
      <c r="B9" s="12"/>
      <c r="C9" s="6" t="s">
        <v>348</v>
      </c>
      <c r="D9" s="6"/>
      <c r="E9" s="6"/>
      <c r="F9" s="10" t="s">
        <v>349</v>
      </c>
      <c r="G9" s="11"/>
      <c r="H9" s="10" t="s">
        <v>350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19.5" customHeight="1" spans="1:9">
      <c r="A14" s="12" t="s">
        <v>351</v>
      </c>
      <c r="B14" s="12"/>
      <c r="C14" s="7"/>
      <c r="D14" s="9"/>
      <c r="E14" s="9"/>
      <c r="F14" s="9"/>
      <c r="G14" s="9"/>
      <c r="H14" s="9"/>
      <c r="I14" s="8"/>
    </row>
    <row r="15" ht="19.5" customHeight="1" spans="1:9">
      <c r="A15" s="12" t="s">
        <v>352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353</v>
      </c>
      <c r="B16" s="6" t="s">
        <v>354</v>
      </c>
      <c r="C16" s="6" t="s">
        <v>355</v>
      </c>
      <c r="D16" s="10" t="s">
        <v>356</v>
      </c>
      <c r="E16" s="11"/>
      <c r="F16" s="10" t="s">
        <v>357</v>
      </c>
      <c r="G16" s="11"/>
      <c r="H16" s="10" t="s">
        <v>358</v>
      </c>
      <c r="I16" s="11"/>
    </row>
    <row r="17" ht="19.5" customHeight="1" spans="1:9">
      <c r="A17" s="15"/>
      <c r="B17" s="12" t="s">
        <v>359</v>
      </c>
      <c r="C17" s="6" t="s">
        <v>360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361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362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363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364</v>
      </c>
      <c r="C21" s="6" t="s">
        <v>365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366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367</v>
      </c>
      <c r="D23" s="7" t="s">
        <v>368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369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370</v>
      </c>
      <c r="D25" s="7"/>
      <c r="E25" s="8"/>
      <c r="F25" s="7"/>
      <c r="G25" s="8"/>
      <c r="H25" s="7"/>
      <c r="I25" s="8"/>
    </row>
    <row r="26" ht="14.25" customHeight="1" spans="1:9">
      <c r="A26" s="18" t="s">
        <v>371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26:B31"/>
    <mergeCell ref="C26:I31"/>
    <mergeCell ref="A9:B13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簡單の等待</cp:lastModifiedBy>
  <dcterms:created xsi:type="dcterms:W3CDTF">2018-01-17T04:55:00Z</dcterms:created>
  <cp:lastPrinted>2018-02-27T09:20:00Z</cp:lastPrinted>
  <dcterms:modified xsi:type="dcterms:W3CDTF">2021-06-22T03:59:56Z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2052-11.1.0.10228</vt:lpwstr>
  </property>
</Properties>
</file>