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<sst xmlns="http://schemas.openxmlformats.org/spreadsheetml/2006/main" count="33" uniqueCount="33">
  <si>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2024年全县一般公共预算收入决算表</t>
  </si>
  <si>
    <t>单位：万元</t>
  </si>
  <si>
    <t>项目</t>
  </si>
  <si>
    <t>预算数</t>
  </si>
  <si>
    <t>决算数</t>
  </si>
  <si>
    <t>占预算的%</t>
  </si>
  <si>
    <t>上年同期    执行数</t>
  </si>
  <si>
    <t>增长%</t>
  </si>
  <si>
    <t>一、税收收入</t>
  </si>
  <si>
    <t>　增值税</t>
  </si>
  <si>
    <t>　企业所得税</t>
  </si>
  <si>
    <t>　个人所得税</t>
  </si>
  <si>
    <t>　资源税</t>
  </si>
  <si>
    <t>　城市维护建设税</t>
  </si>
  <si>
    <t>　房产税</t>
  </si>
  <si>
    <t>　印花税</t>
  </si>
  <si>
    <t>　城镇土地使用税</t>
  </si>
  <si>
    <t>　土地增值税</t>
  </si>
  <si>
    <t>　车船税</t>
  </si>
  <si>
    <t>　耕地占用税</t>
  </si>
  <si>
    <t>　契税</t>
  </si>
  <si>
    <t xml:space="preserve">  环境保护税</t>
  </si>
  <si>
    <t xml:space="preserve">    其他收入</t>
  </si>
  <si>
    <t>二、非税收入</t>
  </si>
  <si>
    <t>　专项收入</t>
  </si>
  <si>
    <t>　行政事业性收费收入</t>
  </si>
  <si>
    <t>　罚没收入</t>
  </si>
  <si>
    <t xml:space="preserve">  国有资本经营收入</t>
  </si>
  <si>
    <t>　国有资源(资产)有偿使用收入</t>
  </si>
  <si>
    <t xml:space="preserve">  捐赠收入</t>
  </si>
  <si>
    <t xml:space="preserve">  政府住房基金收入</t>
  </si>
  <si>
    <t xml:space="preserve">  其他收入</t>
  </si>
  <si>
    <t>合　　　　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</si>
</sst>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);[Red]\(#,##0\)"/>
  </numFmts>
  <fonts count="26">
    <font>
      <sz val="11"/>
      <color theme="1"/>
      <name val="宋体"/>
      <charset val="134"/>
      <scheme val="minor"/>
    </font>
    <font>
      <sz val="12"/>
      <name val="Times New Roman"/>
      <charset val="0"/>
    </font>
    <font>
      <b/>
      <sz val="20"/>
      <name val="方正小标宋简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4" fillId="0" borderId="0"/>
  </cellStyleXfs>
  <cellXfs count="26">
    <xf numFmtId="0" fontId="0" fillId="0" borderId="0" xfId="0">
      <alignment vertical="center"/>
    </xf>
    <xf numFmtId="0" fontId="1" fillId="0" borderId="0" xfId="50" applyFont="1" applyFill="1" applyBorder="1" applyAlignment="1"/>
    <xf numFmtId="0" fontId="1" fillId="0" borderId="0" xfId="50"/>
    <xf numFmtId="1" fontId="1" fillId="0" borderId="0" xfId="50" applyNumberFormat="1" applyFont="1" applyFill="1" applyBorder="1" applyAlignment="1"/>
    <xf numFmtId="176" fontId="1" fillId="0" borderId="0" xfId="50" applyNumberFormat="1" applyFont="1" applyFill="1" applyBorder="1" applyAlignment="1"/>
    <xf numFmtId="1" fontId="2" fillId="0" borderId="0" xfId="50" applyNumberFormat="1" applyFont="1" applyFill="1" applyBorder="1" applyAlignment="1">
      <alignment horizontal="center" vertical="center"/>
    </xf>
    <xf numFmtId="176" fontId="2" fillId="0" borderId="0" xfId="50" applyNumberFormat="1" applyFont="1" applyFill="1" applyBorder="1" applyAlignment="1">
      <alignment horizontal="center" vertical="center"/>
    </xf>
    <xf numFmtId="1" fontId="3" fillId="0" borderId="0" xfId="50" applyNumberFormat="1" applyFont="1" applyFill="1" applyBorder="1" applyAlignment="1">
      <alignment horizontal="left"/>
    </xf>
    <xf numFmtId="176" fontId="4" fillId="0" borderId="1" xfId="50" applyNumberFormat="1" applyFont="1" applyFill="1" applyBorder="1" applyAlignment="1">
      <alignment horizontal="right" vertical="center"/>
    </xf>
    <xf numFmtId="1" fontId="4" fillId="0" borderId="1" xfId="50" applyNumberFormat="1" applyFont="1" applyFill="1" applyBorder="1" applyAlignment="1">
      <alignment horizontal="right" vertical="center"/>
    </xf>
    <xf numFmtId="1" fontId="5" fillId="0" borderId="2" xfId="50" applyNumberFormat="1" applyFont="1" applyFill="1" applyBorder="1" applyAlignment="1">
      <alignment horizontal="center" vertical="center" wrapText="1"/>
    </xf>
    <xf numFmtId="176" fontId="5" fillId="0" borderId="2" xfId="50" applyNumberFormat="1" applyFont="1" applyFill="1" applyBorder="1" applyAlignment="1">
      <alignment horizontal="center" vertical="center" wrapText="1"/>
    </xf>
    <xf numFmtId="1" fontId="5" fillId="0" borderId="2" xfId="49" applyNumberFormat="1" applyFont="1" applyFill="1" applyBorder="1" applyAlignment="1">
      <alignment vertical="center"/>
    </xf>
    <xf numFmtId="1" fontId="5" fillId="0" borderId="2" xfId="50" applyNumberFormat="1" applyFont="1" applyFill="1" applyBorder="1" applyAlignment="1">
      <alignment horizontal="center" vertical="center"/>
    </xf>
    <xf numFmtId="176" fontId="5" fillId="0" borderId="2" xfId="50" applyNumberFormat="1" applyFont="1" applyFill="1" applyBorder="1" applyAlignment="1">
      <alignment horizontal="center" vertical="center"/>
    </xf>
    <xf numFmtId="1" fontId="4" fillId="0" borderId="2" xfId="50" applyNumberFormat="1" applyFont="1" applyFill="1" applyBorder="1" applyAlignment="1">
      <alignment horizontal="left" vertical="center" indent="1"/>
    </xf>
    <xf numFmtId="1" fontId="4" fillId="0" borderId="2" xfId="50" applyNumberFormat="1" applyFont="1" applyFill="1" applyBorder="1" applyAlignment="1">
      <alignment horizontal="center" vertical="center"/>
    </xf>
    <xf numFmtId="176" fontId="4" fillId="0" borderId="2" xfId="50" applyNumberFormat="1" applyFont="1" applyFill="1" applyBorder="1" applyAlignment="1">
      <alignment horizontal="center" vertical="center"/>
    </xf>
    <xf numFmtId="0" fontId="4" fillId="0" borderId="2" xfId="50" applyFont="1" applyFill="1" applyBorder="1" applyAlignment="1">
      <alignment horizontal="left" vertical="center" indent="1"/>
    </xf>
    <xf numFmtId="0" fontId="4" fillId="0" borderId="2" xfId="50" applyFont="1" applyFill="1" applyBorder="1" applyAlignment="1">
      <alignment horizontal="left" vertical="center"/>
    </xf>
    <xf numFmtId="1" fontId="5" fillId="0" borderId="2" xfId="50" applyNumberFormat="1" applyFont="1" applyFill="1" applyBorder="1" applyAlignment="1">
      <alignment vertical="center"/>
    </xf>
    <xf numFmtId="176" fontId="5" fillId="0" borderId="2" xfId="50" applyNumberFormat="1" applyFont="1" applyFill="1" applyBorder="1" applyAlignment="1" applyProtection="1">
      <alignment horizontal="center" vertical="center"/>
    </xf>
    <xf numFmtId="176" fontId="4" fillId="0" borderId="2" xfId="50" applyNumberFormat="1" applyFont="1" applyFill="1" applyBorder="1" applyAlignment="1" applyProtection="1">
      <alignment horizontal="center" vertical="center"/>
    </xf>
    <xf numFmtId="0" fontId="4" fillId="0" borderId="0" xfId="50" applyFont="1" applyFill="1" applyBorder="1" applyAlignment="1"/>
    <xf numFmtId="1" fontId="6" fillId="0" borderId="2" xfId="50" applyNumberFormat="1" applyFont="1" applyFill="1" applyBorder="1" applyAlignment="1">
      <alignment horizontal="left" vertical="center" indent="1"/>
    </xf>
    <xf numFmtId="177" fontId="4" fillId="0" borderId="2" xfId="50" applyNumberFormat="1" applyFont="1" applyFill="1" applyBorder="1" applyAlignment="1">
      <alignment horizontal="left" vertical="center" inden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全市代编预算(大口径增10.83)" xfId="49"/>
    <cellStyle name="常规_全市代编预算(地方增10.83)" xfId="50"/>
    <cellStyle name="常规_2014、2015社保基金预决算数据（人代会用）20150119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showZeros="0" tabSelected="1" topLeftCell="A6" workbookViewId="0">
      <selection activeCell="I16" sqref="I16"/>
    </sheetView>
  </sheetViews>
  <sheetFormatPr defaultColWidth="9" defaultRowHeight="15.75" outlineLevelCol="6"/>
  <cols>
    <col min="1" max="1" width="27" style="3" customWidth="1"/>
    <col min="2" max="2" width="9.625" style="3" customWidth="1"/>
    <col min="3" max="3" width="10.5416666666667" style="3" customWidth="1"/>
    <col min="4" max="4" width="11.4583333333333" style="4" customWidth="1"/>
    <col min="5" max="5" width="13.3666666666667" style="3" customWidth="1"/>
    <col min="6" max="6" width="12.9083333333333" style="4" customWidth="1"/>
    <col min="7" max="16384" width="9" style="1"/>
  </cols>
  <sheetData>
    <row r="1" s="1" customFormat="1" ht="35" customHeight="1" spans="1:6">
      <c r="A1" s="5" t="s">
        <v>0</v>
      </c>
      <c r="B1" s="5"/>
      <c r="C1" s="5"/>
      <c r="D1" s="6"/>
      <c r="E1" s="5"/>
      <c r="F1" s="6"/>
    </row>
    <row r="2" s="1" customFormat="1" ht="31" customHeight="1" spans="1:6">
      <c r="A2" s="7"/>
      <c r="B2" s="7"/>
      <c r="C2" s="7"/>
      <c r="D2" s="8" t="s">
        <v>1</v>
      </c>
      <c r="E2" s="9"/>
      <c r="F2" s="8"/>
    </row>
    <row r="3" s="1" customFormat="1" ht="43" customHeight="1" spans="1:6">
      <c r="A3" s="10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1" t="s">
        <v>7</v>
      </c>
    </row>
    <row r="4" s="1" customFormat="1" ht="24" customHeight="1" spans="1:6">
      <c r="A4" s="12" t="s">
        <v>8</v>
      </c>
      <c r="B4" s="13">
        <f>SUM(B5:B18)</f>
        <v>15100</v>
      </c>
      <c r="C4" s="13">
        <f>SUM(C5:C18)</f>
        <v>15550</v>
      </c>
      <c r="D4" s="14">
        <f>C4/B4*100</f>
        <v>102.980132450331</v>
      </c>
      <c r="E4" s="13">
        <f>SUM(E5:E18)</f>
        <v>14297</v>
      </c>
      <c r="F4" s="14">
        <f>(C4-E4)/E4*100</f>
        <v>8.76407637966007</v>
      </c>
    </row>
    <row r="5" s="1" customFormat="1" ht="24" customHeight="1" spans="1:6">
      <c r="A5" s="15" t="s">
        <v>9</v>
      </c>
      <c r="B5" s="16">
        <v>6580</v>
      </c>
      <c r="C5" s="16">
        <v>5769</v>
      </c>
      <c r="D5" s="17">
        <f>C5/B5*100</f>
        <v>87.6747720364742</v>
      </c>
      <c r="E5" s="16">
        <v>6465</v>
      </c>
      <c r="F5" s="17">
        <f>(C5-E5)/E5*100</f>
        <v>-10.7656612529002</v>
      </c>
    </row>
    <row r="6" s="1" customFormat="1" ht="24" customHeight="1" spans="1:6">
      <c r="A6" s="15" t="s">
        <v>10</v>
      </c>
      <c r="B6" s="16">
        <v>1000</v>
      </c>
      <c r="C6" s="16">
        <v>1384</v>
      </c>
      <c r="D6" s="17">
        <f t="shared" ref="D6:D17" si="0">C6/B6*100</f>
        <v>138.4</v>
      </c>
      <c r="E6" s="16">
        <v>1080</v>
      </c>
      <c r="F6" s="17">
        <f t="shared" ref="F6:F17" si="1">(C6-E6)/E6*100</f>
        <v>28.1481481481481</v>
      </c>
    </row>
    <row r="7" s="1" customFormat="1" ht="24" customHeight="1" spans="1:6">
      <c r="A7" s="18" t="s">
        <v>11</v>
      </c>
      <c r="B7" s="16">
        <v>200</v>
      </c>
      <c r="C7" s="16">
        <v>246</v>
      </c>
      <c r="D7" s="17">
        <f t="shared" si="0"/>
        <v>123</v>
      </c>
      <c r="E7" s="16">
        <v>271</v>
      </c>
      <c r="F7" s="17">
        <f t="shared" si="1"/>
        <v>-9.22509225092251</v>
      </c>
    </row>
    <row r="8" s="1" customFormat="1" ht="24" customHeight="1" spans="1:6">
      <c r="A8" s="18" t="s">
        <v>12</v>
      </c>
      <c r="B8" s="16">
        <v>50</v>
      </c>
      <c r="C8" s="16">
        <v>42</v>
      </c>
      <c r="D8" s="17">
        <f t="shared" si="0"/>
        <v>84</v>
      </c>
      <c r="E8" s="16">
        <v>44</v>
      </c>
      <c r="F8" s="17">
        <f t="shared" si="1"/>
        <v>-4.54545454545455</v>
      </c>
    </row>
    <row r="9" s="1" customFormat="1" ht="24" customHeight="1" spans="1:6">
      <c r="A9" s="18" t="s">
        <v>13</v>
      </c>
      <c r="B9" s="16">
        <v>1100</v>
      </c>
      <c r="C9" s="16">
        <v>1028</v>
      </c>
      <c r="D9" s="17">
        <f t="shared" si="0"/>
        <v>93.4545454545455</v>
      </c>
      <c r="E9" s="16">
        <v>849</v>
      </c>
      <c r="F9" s="17">
        <f t="shared" si="1"/>
        <v>21.0836277974087</v>
      </c>
    </row>
    <row r="10" s="1" customFormat="1" ht="24" customHeight="1" spans="1:6">
      <c r="A10" s="18" t="s">
        <v>14</v>
      </c>
      <c r="B10" s="16">
        <v>850</v>
      </c>
      <c r="C10" s="16">
        <v>1452</v>
      </c>
      <c r="D10" s="17">
        <f t="shared" si="0"/>
        <v>170.823529411765</v>
      </c>
      <c r="E10" s="16">
        <v>846</v>
      </c>
      <c r="F10" s="17">
        <f t="shared" si="1"/>
        <v>71.6312056737589</v>
      </c>
    </row>
    <row r="11" s="1" customFormat="1" ht="24" customHeight="1" spans="1:6">
      <c r="A11" s="18" t="s">
        <v>15</v>
      </c>
      <c r="B11" s="16">
        <v>500</v>
      </c>
      <c r="C11" s="16">
        <v>507</v>
      </c>
      <c r="D11" s="17">
        <f t="shared" si="0"/>
        <v>101.4</v>
      </c>
      <c r="E11" s="16">
        <v>425</v>
      </c>
      <c r="F11" s="17">
        <f t="shared" si="1"/>
        <v>19.2941176470588</v>
      </c>
    </row>
    <row r="12" s="1" customFormat="1" ht="24" customHeight="1" spans="1:6">
      <c r="A12" s="18" t="s">
        <v>16</v>
      </c>
      <c r="B12" s="16">
        <v>2150</v>
      </c>
      <c r="C12" s="16">
        <v>2741</v>
      </c>
      <c r="D12" s="17">
        <f t="shared" si="0"/>
        <v>127.488372093023</v>
      </c>
      <c r="E12" s="16">
        <v>2180</v>
      </c>
      <c r="F12" s="17">
        <f t="shared" si="1"/>
        <v>25.7339449541284</v>
      </c>
    </row>
    <row r="13" s="1" customFormat="1" ht="24" customHeight="1" spans="1:6">
      <c r="A13" s="18" t="s">
        <v>17</v>
      </c>
      <c r="B13" s="16">
        <v>400</v>
      </c>
      <c r="C13" s="16">
        <v>318</v>
      </c>
      <c r="D13" s="17"/>
      <c r="E13" s="16">
        <v>108</v>
      </c>
      <c r="F13" s="17">
        <f t="shared" si="1"/>
        <v>194.444444444444</v>
      </c>
    </row>
    <row r="14" s="1" customFormat="1" ht="24" customHeight="1" spans="1:6">
      <c r="A14" s="18" t="s">
        <v>18</v>
      </c>
      <c r="B14" s="16">
        <v>1250</v>
      </c>
      <c r="C14" s="16">
        <v>1177</v>
      </c>
      <c r="D14" s="17">
        <f t="shared" si="0"/>
        <v>94.16</v>
      </c>
      <c r="E14" s="16">
        <v>1105</v>
      </c>
      <c r="F14" s="17">
        <f t="shared" si="1"/>
        <v>6.5158371040724</v>
      </c>
    </row>
    <row r="15" s="1" customFormat="1" ht="24" customHeight="1" spans="1:6">
      <c r="A15" s="18" t="s">
        <v>19</v>
      </c>
      <c r="B15" s="16">
        <v>40</v>
      </c>
      <c r="C15" s="16">
        <v>161</v>
      </c>
      <c r="D15" s="17"/>
      <c r="E15" s="16">
        <v>23</v>
      </c>
      <c r="F15" s="17"/>
    </row>
    <row r="16" s="1" customFormat="1" ht="24" customHeight="1" spans="1:6">
      <c r="A16" s="18" t="s">
        <v>20</v>
      </c>
      <c r="B16" s="16">
        <v>950</v>
      </c>
      <c r="C16" s="16">
        <v>697</v>
      </c>
      <c r="D16" s="17">
        <f t="shared" si="0"/>
        <v>73.3684210526316</v>
      </c>
      <c r="E16" s="16">
        <v>871</v>
      </c>
      <c r="F16" s="17">
        <f t="shared" si="1"/>
        <v>-19.9770378874857</v>
      </c>
    </row>
    <row r="17" s="1" customFormat="1" ht="24" customHeight="1" spans="1:6">
      <c r="A17" s="18" t="s">
        <v>21</v>
      </c>
      <c r="B17" s="16">
        <v>30</v>
      </c>
      <c r="C17" s="16">
        <v>28</v>
      </c>
      <c r="D17" s="17">
        <f t="shared" si="0"/>
        <v>93.3333333333333</v>
      </c>
      <c r="E17" s="16">
        <v>30</v>
      </c>
      <c r="F17" s="17">
        <f t="shared" si="1"/>
        <v>-6.66666666666667</v>
      </c>
    </row>
    <row r="18" s="1" customFormat="1" ht="24" customHeight="1" spans="1:6">
      <c r="A18" s="19" t="s">
        <v>22</v>
      </c>
      <c r="B18" s="16"/>
      <c r="C18" s="16"/>
      <c r="D18" s="17"/>
      <c r="E18" s="16"/>
      <c r="F18" s="17"/>
    </row>
    <row r="19" s="1" customFormat="1" ht="24" customHeight="1" spans="1:6">
      <c r="A19" s="20" t="s">
        <v>23</v>
      </c>
      <c r="B19" s="13">
        <f>SUM(B20:B27)</f>
        <v>15100</v>
      </c>
      <c r="C19" s="13">
        <f>SUM(C20:C27)</f>
        <v>14675</v>
      </c>
      <c r="D19" s="14">
        <f>C19/B19*100</f>
        <v>97.1854304635762</v>
      </c>
      <c r="E19" s="14">
        <f>SUM(E20:E26)</f>
        <v>14053</v>
      </c>
      <c r="F19" s="21">
        <f>(C19-E19)/E19*100</f>
        <v>4.42610118835836</v>
      </c>
    </row>
    <row r="20" s="1" customFormat="1" ht="24" customHeight="1" spans="1:6">
      <c r="A20" s="15" t="s">
        <v>24</v>
      </c>
      <c r="B20" s="16">
        <v>1370</v>
      </c>
      <c r="C20" s="16">
        <v>1208</v>
      </c>
      <c r="D20" s="17">
        <f>C20/B20*100</f>
        <v>88.1751824817518</v>
      </c>
      <c r="E20" s="16">
        <v>1502</v>
      </c>
      <c r="F20" s="22">
        <f>(C20-E20)/E20*100</f>
        <v>-19.5739014647137</v>
      </c>
    </row>
    <row r="21" s="1" customFormat="1" ht="24" customHeight="1" spans="1:6">
      <c r="A21" s="18" t="s">
        <v>25</v>
      </c>
      <c r="B21" s="16">
        <v>1057</v>
      </c>
      <c r="C21" s="16">
        <v>1484</v>
      </c>
      <c r="D21" s="17">
        <f t="shared" ref="D21:D26" si="2">C21/B21*100</f>
        <v>140.397350993378</v>
      </c>
      <c r="E21" s="16">
        <v>1959</v>
      </c>
      <c r="F21" s="22">
        <f t="shared" ref="F21:F26" si="3">(C21-E21)/E21*100</f>
        <v>-24.2470648289944</v>
      </c>
    </row>
    <row r="22" s="1" customFormat="1" ht="24" customHeight="1" spans="1:6">
      <c r="A22" s="15" t="s">
        <v>26</v>
      </c>
      <c r="B22" s="16">
        <v>5928</v>
      </c>
      <c r="C22" s="16">
        <v>5591</v>
      </c>
      <c r="D22" s="17">
        <f t="shared" si="2"/>
        <v>94.3151147098516</v>
      </c>
      <c r="E22" s="16">
        <v>2062</v>
      </c>
      <c r="F22" s="22">
        <f t="shared" si="3"/>
        <v>171.144519883608</v>
      </c>
    </row>
    <row r="23" s="1" customFormat="1" ht="24" customHeight="1" spans="1:7">
      <c r="A23" s="15" t="s">
        <v>27</v>
      </c>
      <c r="B23" s="16"/>
      <c r="C23" s="16">
        <v>0</v>
      </c>
      <c r="D23" s="17"/>
      <c r="E23" s="16">
        <v>0</v>
      </c>
      <c r="F23" s="22"/>
      <c r="G23" s="23"/>
    </row>
    <row r="24" s="1" customFormat="1" ht="24" customHeight="1" spans="1:6">
      <c r="A24" s="24" t="s">
        <v>28</v>
      </c>
      <c r="B24" s="16">
        <v>6450</v>
      </c>
      <c r="C24" s="16">
        <v>6139</v>
      </c>
      <c r="D24" s="17">
        <f t="shared" si="2"/>
        <v>95.1782945736434</v>
      </c>
      <c r="E24" s="16">
        <v>8243</v>
      </c>
      <c r="F24" s="22">
        <f t="shared" si="3"/>
        <v>-25.5246876137329</v>
      </c>
    </row>
    <row r="25" s="1" customFormat="1" ht="24" customHeight="1" spans="1:6">
      <c r="A25" s="25" t="s">
        <v>29</v>
      </c>
      <c r="B25" s="16"/>
      <c r="C25" s="16"/>
      <c r="D25" s="17"/>
      <c r="E25" s="16"/>
      <c r="F25" s="22"/>
    </row>
    <row r="26" s="1" customFormat="1" ht="24" customHeight="1" spans="1:6">
      <c r="A26" s="25" t="s">
        <v>30</v>
      </c>
      <c r="B26" s="16">
        <v>295</v>
      </c>
      <c r="C26" s="16">
        <v>253</v>
      </c>
      <c r="D26" s="17">
        <f t="shared" si="2"/>
        <v>85.7627118644068</v>
      </c>
      <c r="E26" s="16">
        <v>287</v>
      </c>
      <c r="F26" s="22">
        <f t="shared" si="3"/>
        <v>-11.8466898954704</v>
      </c>
    </row>
    <row r="27" s="1" customFormat="1" ht="24" customHeight="1" spans="1:6">
      <c r="A27" s="25" t="s">
        <v>31</v>
      </c>
      <c r="B27" s="16"/>
      <c r="C27" s="16"/>
      <c r="D27" s="17"/>
      <c r="E27" s="16">
        <v>3</v>
      </c>
      <c r="F27" s="17"/>
    </row>
    <row r="28" s="1" customFormat="1" ht="31" customHeight="1" spans="1:6">
      <c r="A28" s="13" t="s">
        <v>32</v>
      </c>
      <c r="B28" s="13">
        <f>B4+B19</f>
        <v>30200</v>
      </c>
      <c r="C28" s="13">
        <f>C4+C19</f>
        <v>30225</v>
      </c>
      <c r="D28" s="14">
        <f>C28/B28*100</f>
        <v>100.082781456954</v>
      </c>
      <c r="E28" s="13">
        <f>E4+E19</f>
        <v>28350</v>
      </c>
      <c r="F28" s="14">
        <f>(C28-E28)/E28*100</f>
        <v>6.61375661375661</v>
      </c>
    </row>
    <row r="29" s="2" customFormat="1" spans="1:6">
      <c r="A29" s="3"/>
      <c r="B29" s="3"/>
      <c r="C29" s="3"/>
      <c r="D29" s="4"/>
      <c r="E29" s="3"/>
      <c r="F29" s="4"/>
    </row>
  </sheetData>
  <mergeCells count="2">
    <mergeCell ref="A1:F1"/>
    <mergeCell ref="D2:F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糖依蓝</cp:lastModifiedBy>
  <dcterms:created xsi:type="dcterms:W3CDTF">2020-09-23T09:28:00Z</dcterms:created>
  <dcterms:modified xsi:type="dcterms:W3CDTF">2025-10-16T08:32:15Z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2BE2A33747544BF5BF3798A6C10F244D</vt:lpwstr>
  </property>
</Properties>
</file>