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 iterate="1" iterateCount="100" iterateDelta="0.001"/>
</workbook>
</file>

<file path=xl/sharedStrings.xml><?xml version="1.0" encoding="utf-8"?>
<sst xmlns="http://schemas.openxmlformats.org/spreadsheetml/2006/main" count="212" uniqueCount="191">
  <si>
    <t>2019年度高台县一般公共预算税收返还和转移性收支决算表</t>
  </si>
  <si>
    <t>录入05表</t>
  </si>
  <si>
    <t>单位：万元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</si>
  <si>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</si>
  <si>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</si>
  <si>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</si>
  <si>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</si>
  <si>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</si>
  <si>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</si>
  <si>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</si>
  <si>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</si>
  <si>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</si>
  <si>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</si>
  <si>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</si>
  <si>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</si>
  <si>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</si>
  <si>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</si>
  <si>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</si>
  <si>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</si>
  <si>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</si>
  <si>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</si>
  <si>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</si>
  <si>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</si>
  <si>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</si>
  <si>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</si>
  <si>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</si>
  <si>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</si>
  <si>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</si>
  <si>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</si>
  <si>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</si>
  <si>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</si>
  <si>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</si>
  <si>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</si>
  <si>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</si>
  <si>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</si>
  <si>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</si>
  <si>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</si>
  <si>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</si>
  <si>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</si>
  <si>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</si>
  <si>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</si>
  <si>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</si>
  <si>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城乡义务教育转移支付支出</t>
  </si>
  <si>
    <t xml:space="preserve">    基本养老金转移支付收入</t>
  </si>
  <si>
    <t xml:space="preserve">    基本养老金转移支付支出</t>
  </si>
  <si>
    <t xml:space="preserve">    城乡居民基本医疗保险转移支付收入</t>
  </si>
  <si>
    <t xml:space="preserve">    城乡居民基本医疗保险转移支付支出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</si>
  <si>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</si>
  <si>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</si>
  <si>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</si>
  <si>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</si>
  <si>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</si>
  <si>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</si>
  <si>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</si>
  <si>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</si>
  <si>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</si>
  <si>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</si>
  <si>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</si>
  <si>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</si>
  <si>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</si>
  <si>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</si>
  <si>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</si>
  <si>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</si>
  <si>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</si>
  <si>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</si>
  <si>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</si>
  <si>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</si>
  <si>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</si>
  <si>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</si>
  <si>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</si>
  <si>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</si>
  <si>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</si>
  <si>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</si>
  <si>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</si>
  <si>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</si>
  <si>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</si>
  <si>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</si>
  <si>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</si>
  <si>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</si>
  <si>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卫生健康共同财政事权转移支付收入  </t>
  </si>
  <si>
    <t xml:space="preserve">    卫生健康共同财政事权转移支付支出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</si>
  <si>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</si>
  <si>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</si>
  <si>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</si>
  <si>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</si>
  <si>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</si>
  <si>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</si>
  <si>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</si>
  <si>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</si>
  <si>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</si>
  <si>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</si>
  <si>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</si>
  <si>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</si>
  <si>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</si>
  <si>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</si>
  <si>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</si>
  <si>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</si>
  <si>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</si>
  <si>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</si>
  <si>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</si>
  <si>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</si>
  <si>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</si>
  <si>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</si>
  <si>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</si>
  <si>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</si>
  <si>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</si>
  <si>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</si>
  <si>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</si>
  <si>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</si>
  <si>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</si>
  <si>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</si>
  <si>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</si>
  <si>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</si>
  <si>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</si>
  <si>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</si>
  <si>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</si>
  <si>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</si>
  <si>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</si>
  <si>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</si>
  <si>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</si>
  <si>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</si>
  <si>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</si>
  <si>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</si>
  <si>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</si>
  <si>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</si>
  <si>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</si>
  <si>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</si>
  <si>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</si>
  <si>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</si>
  <si>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</si>
  <si>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</si>
  <si>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</si>
  <si>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</si>
  <si>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</si>
  <si>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</si>
  <si>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</si>
  <si>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</si>
  <si>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</si>
  <si>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</si>
  <si>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</si>
  <si>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</si>
  <si>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</si>
  <si>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</si>
  <si>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</si>
  <si>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</si>
  <si>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</si>
  <si>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</si>
  <si>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</si>
  <si>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</si>
  <si>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</si>
  <si>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</si>
  <si>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</si>
  <si>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</si>
  <si>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</si>
  <si>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</si>
  <si>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</si>
  <si>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</si>
  <si>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</si>
  <si>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</si>
  <si>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</si>
  <si>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</si>
  <si>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</si>
  <si>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</si>
  <si>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</si>
  <si>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</si>
  <si>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</si>
  <si>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</si>
  <si>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</si>
  <si>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</si>
  <si>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</si>
  <si>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</si>
  <si>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</si>
  <si>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</si>
  <si>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接受其他地区援助收入</t>
  </si>
  <si>
    <t>援助其他地区支出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</si>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</sst>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3" fontId="3" fillId="6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915;&#31639;&#20844;&#24320;\juesua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>
        <row r="5">
          <cell r="C5">
            <v>22435</v>
          </cell>
        </row>
      </sheetData>
      <sheetData sheetId="4">
        <row r="5">
          <cell r="C5">
            <v>174310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2"/>
  <sheetViews>
    <sheetView tabSelected="1" workbookViewId="0">
      <selection activeCell="F8" sqref="F8"/>
    </sheetView>
  </sheetViews>
  <sheetFormatPr defaultColWidth="13.537037037037" defaultRowHeight="16.95" customHeight="1" outlineLevelCol="3"/>
  <cols>
    <col min="1" max="1" width="46.3888888888889" style="1" customWidth="1"/>
    <col min="2" max="2" width="21.6759259259259" style="1" customWidth="1"/>
    <col min="3" max="3" width="45.1388888888889" style="1" customWidth="1"/>
    <col min="4" max="4" width="21.6759259259259" style="1" customWidth="1"/>
    <col min="5" max="256" width="13.537037037037" style="1" customWidth="1"/>
    <col min="257" max="16384" width="13.537037037037" style="1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ht="17" customHeight="1" spans="1:4">
      <c r="A2" s="3" t="s">
        <v>1</v>
      </c>
      <c r="B2" s="3"/>
      <c r="C2" s="3"/>
      <c r="D2" s="3"/>
    </row>
    <row r="3" s="1" customFormat="1" ht="17" customHeight="1" spans="1:4">
      <c r="A3" s="3" t="s">
        <v>2</v>
      </c>
      <c r="B3" s="3"/>
      <c r="C3" s="3"/>
      <c r="D3" s="3"/>
    </row>
    <row r="4" s="1" customFormat="1" ht="17" customHeight="1" spans="1:4">
      <c r="A4" s="4" t="s">
        <v>3</v>
      </c>
      <c r="B4" s="4" t="s">
        <v>4</v>
      </c>
      <c r="C4" s="4" t="s">
        <v>3</v>
      </c>
      <c r="D4" s="4" t="s">
        <v>4</v>
      </c>
    </row>
    <row r="5" s="1" customFormat="1" ht="17" customHeight="1" spans="1:4">
      <c r="A5" s="5" t="s">
        <v>5</v>
      </c>
      <c r="B5" s="6">
        <f>'[1]L01'!C5</f>
        <v>22435</v>
      </c>
      <c r="C5" s="5" t="s">
        <v>6</v>
      </c>
      <c r="D5" s="6">
        <f>'[1]L02'!C5</f>
        <v>174310</v>
      </c>
    </row>
    <row r="6" s="1" customFormat="1" ht="17" customHeight="1" spans="1:4">
      <c r="A6" s="5" t="s">
        <v>7</v>
      </c>
      <c r="B6" s="6">
        <f>SUM(B7,B14,B55)</f>
        <v>140369</v>
      </c>
      <c r="C6" s="5" t="s">
        <v>8</v>
      </c>
      <c r="D6" s="6">
        <f>SUM(D7,D14,D55)</f>
        <v>0</v>
      </c>
    </row>
    <row r="7" s="1" customFormat="1" ht="17" customHeight="1" spans="1:4">
      <c r="A7" s="5" t="s">
        <v>9</v>
      </c>
      <c r="B7" s="6">
        <f>SUM(B8:B13)</f>
        <v>4374</v>
      </c>
      <c r="C7" s="5" t="s">
        <v>10</v>
      </c>
      <c r="D7" s="6">
        <f>SUM(D8:D13)</f>
        <v>0</v>
      </c>
    </row>
    <row r="8" s="1" customFormat="1" customHeight="1" spans="1:4">
      <c r="A8" s="7" t="s">
        <v>11</v>
      </c>
      <c r="B8" s="8">
        <v>293</v>
      </c>
      <c r="C8" s="7" t="s">
        <v>12</v>
      </c>
      <c r="D8" s="8">
        <v>0</v>
      </c>
    </row>
    <row r="9" s="1" customFormat="1" customHeight="1" spans="1:4">
      <c r="A9" s="7" t="s">
        <v>13</v>
      </c>
      <c r="B9" s="8">
        <v>93</v>
      </c>
      <c r="C9" s="7" t="s">
        <v>14</v>
      </c>
      <c r="D9" s="8">
        <v>0</v>
      </c>
    </row>
    <row r="10" s="1" customFormat="1" customHeight="1" spans="1:4">
      <c r="A10" s="7" t="s">
        <v>15</v>
      </c>
      <c r="B10" s="8">
        <v>911</v>
      </c>
      <c r="C10" s="7" t="s">
        <v>16</v>
      </c>
      <c r="D10" s="8">
        <v>0</v>
      </c>
    </row>
    <row r="11" s="1" customFormat="1" customHeight="1" spans="1:4">
      <c r="A11" s="7" t="s">
        <v>17</v>
      </c>
      <c r="B11" s="8">
        <v>36</v>
      </c>
      <c r="C11" s="7" t="s">
        <v>18</v>
      </c>
      <c r="D11" s="8">
        <v>0</v>
      </c>
    </row>
    <row r="12" s="1" customFormat="1" customHeight="1" spans="1:4">
      <c r="A12" s="7" t="s">
        <v>19</v>
      </c>
      <c r="B12" s="8">
        <v>3041</v>
      </c>
      <c r="C12" s="7" t="s">
        <v>20</v>
      </c>
      <c r="D12" s="8">
        <v>0</v>
      </c>
    </row>
    <row r="13" s="1" customFormat="1" customHeight="1" spans="1:4">
      <c r="A13" s="7" t="s">
        <v>21</v>
      </c>
      <c r="B13" s="8">
        <v>0</v>
      </c>
      <c r="C13" s="7" t="s">
        <v>22</v>
      </c>
      <c r="D13" s="8">
        <v>0</v>
      </c>
    </row>
    <row r="14" s="1" customFormat="1" customHeight="1" spans="1:4">
      <c r="A14" s="5" t="s">
        <v>23</v>
      </c>
      <c r="B14" s="6">
        <f>SUM(B15:B54)</f>
        <v>109326</v>
      </c>
      <c r="C14" s="5" t="s">
        <v>24</v>
      </c>
      <c r="D14" s="6">
        <f>SUM(D15:D54)</f>
        <v>0</v>
      </c>
    </row>
    <row r="15" s="1" customFormat="1" customHeight="1" spans="1:4">
      <c r="A15" s="7" t="s">
        <v>25</v>
      </c>
      <c r="B15" s="8">
        <v>0</v>
      </c>
      <c r="C15" s="7" t="s">
        <v>26</v>
      </c>
      <c r="D15" s="8">
        <v>0</v>
      </c>
    </row>
    <row r="16" s="1" customFormat="1" customHeight="1" spans="1:4">
      <c r="A16" s="7" t="s">
        <v>27</v>
      </c>
      <c r="B16" s="8">
        <v>33571</v>
      </c>
      <c r="C16" s="7" t="s">
        <v>28</v>
      </c>
      <c r="D16" s="8">
        <v>0</v>
      </c>
    </row>
    <row r="17" s="1" customFormat="1" customHeight="1" spans="1:4">
      <c r="A17" s="7" t="s">
        <v>29</v>
      </c>
      <c r="B17" s="8">
        <v>9722</v>
      </c>
      <c r="C17" s="7" t="s">
        <v>30</v>
      </c>
      <c r="D17" s="8">
        <v>0</v>
      </c>
    </row>
    <row r="18" s="1" customFormat="1" customHeight="1" spans="1:4">
      <c r="A18" s="7" t="s">
        <v>31</v>
      </c>
      <c r="B18" s="8">
        <v>2044</v>
      </c>
      <c r="C18" s="7" t="s">
        <v>32</v>
      </c>
      <c r="D18" s="8">
        <v>0</v>
      </c>
    </row>
    <row r="19" s="1" customFormat="1" customHeight="1" spans="1:4">
      <c r="A19" s="7" t="s">
        <v>33</v>
      </c>
      <c r="B19" s="8">
        <v>1249</v>
      </c>
      <c r="C19" s="7" t="s">
        <v>34</v>
      </c>
      <c r="D19" s="8">
        <v>0</v>
      </c>
    </row>
    <row r="20" s="1" customFormat="1" customHeight="1" spans="1:4">
      <c r="A20" s="7" t="s">
        <v>35</v>
      </c>
      <c r="B20" s="8">
        <v>677</v>
      </c>
      <c r="C20" s="7" t="s">
        <v>36</v>
      </c>
      <c r="D20" s="8">
        <v>0</v>
      </c>
    </row>
    <row r="21" s="1" customFormat="1" customHeight="1" spans="1:4">
      <c r="A21" s="7" t="s">
        <v>37</v>
      </c>
      <c r="B21" s="8">
        <v>0</v>
      </c>
      <c r="C21" s="7" t="s">
        <v>38</v>
      </c>
      <c r="D21" s="8">
        <v>0</v>
      </c>
    </row>
    <row r="22" s="1" customFormat="1" customHeight="1" spans="1:4">
      <c r="A22" s="7" t="s">
        <v>39</v>
      </c>
      <c r="B22" s="8">
        <v>0</v>
      </c>
      <c r="C22" s="7" t="s">
        <v>40</v>
      </c>
      <c r="D22" s="8">
        <v>0</v>
      </c>
    </row>
    <row r="23" s="1" customFormat="1" customHeight="1" spans="1:4">
      <c r="A23" s="7" t="s">
        <v>41</v>
      </c>
      <c r="B23" s="8">
        <v>0</v>
      </c>
      <c r="C23" s="7" t="s">
        <v>42</v>
      </c>
      <c r="D23" s="8">
        <v>0</v>
      </c>
    </row>
    <row r="24" s="1" customFormat="1" customHeight="1" spans="1:4">
      <c r="A24" s="7" t="s">
        <v>43</v>
      </c>
      <c r="B24" s="8">
        <v>0</v>
      </c>
      <c r="C24" s="7" t="s">
        <v>44</v>
      </c>
      <c r="D24" s="8">
        <v>0</v>
      </c>
    </row>
    <row r="25" s="1" customFormat="1" customHeight="1" spans="1:4">
      <c r="A25" s="7" t="s">
        <v>45</v>
      </c>
      <c r="B25" s="8">
        <v>0</v>
      </c>
      <c r="C25" s="7" t="s">
        <v>46</v>
      </c>
      <c r="D25" s="8">
        <v>0</v>
      </c>
    </row>
    <row r="26" s="1" customFormat="1" customHeight="1" spans="1:4">
      <c r="A26" s="7" t="s">
        <v>47</v>
      </c>
      <c r="B26" s="8">
        <v>0</v>
      </c>
      <c r="C26" s="7" t="s">
        <v>48</v>
      </c>
      <c r="D26" s="8">
        <v>0</v>
      </c>
    </row>
    <row r="27" s="1" customFormat="1" customHeight="1" spans="1:4">
      <c r="A27" s="7" t="s">
        <v>49</v>
      </c>
      <c r="B27" s="8">
        <v>1598</v>
      </c>
      <c r="C27" s="7" t="s">
        <v>50</v>
      </c>
      <c r="D27" s="8">
        <v>0</v>
      </c>
    </row>
    <row r="28" s="1" customFormat="1" customHeight="1" spans="1:4">
      <c r="A28" s="7" t="s">
        <v>51</v>
      </c>
      <c r="B28" s="8">
        <v>6805</v>
      </c>
      <c r="C28" s="7" t="s">
        <v>52</v>
      </c>
      <c r="D28" s="8">
        <v>0</v>
      </c>
    </row>
    <row r="29" s="1" customFormat="1" customHeight="1" spans="1:4">
      <c r="A29" s="7" t="s">
        <v>53</v>
      </c>
      <c r="B29" s="8">
        <v>9940</v>
      </c>
      <c r="C29" s="7" t="s">
        <v>54</v>
      </c>
      <c r="D29" s="8">
        <v>0</v>
      </c>
    </row>
    <row r="30" s="1" customFormat="1" customHeight="1" spans="1:4">
      <c r="A30" s="7" t="s">
        <v>55</v>
      </c>
      <c r="B30" s="8">
        <v>350</v>
      </c>
      <c r="C30" s="7" t="s">
        <v>56</v>
      </c>
      <c r="D30" s="8">
        <v>0</v>
      </c>
    </row>
    <row r="31" s="1" customFormat="1" customHeight="1" spans="1:4">
      <c r="A31" s="7" t="s">
        <v>57</v>
      </c>
      <c r="B31" s="8">
        <v>5</v>
      </c>
      <c r="C31" s="7" t="s">
        <v>58</v>
      </c>
      <c r="D31" s="8">
        <v>0</v>
      </c>
    </row>
    <row r="32" s="1" customFormat="1" customHeight="1" spans="1:4">
      <c r="A32" s="7" t="s">
        <v>59</v>
      </c>
      <c r="B32" s="8">
        <v>0</v>
      </c>
      <c r="C32" s="7" t="s">
        <v>60</v>
      </c>
      <c r="D32" s="8">
        <v>0</v>
      </c>
    </row>
    <row r="33" s="1" customFormat="1" customHeight="1" spans="1:4">
      <c r="A33" s="7" t="s">
        <v>61</v>
      </c>
      <c r="B33" s="8">
        <v>2248</v>
      </c>
      <c r="C33" s="7" t="s">
        <v>62</v>
      </c>
      <c r="D33" s="8">
        <v>0</v>
      </c>
    </row>
    <row r="34" s="1" customFormat="1" customHeight="1" spans="1:4">
      <c r="A34" s="7" t="s">
        <v>63</v>
      </c>
      <c r="B34" s="8">
        <v>20</v>
      </c>
      <c r="C34" s="7" t="s">
        <v>64</v>
      </c>
      <c r="D34" s="8">
        <v>0</v>
      </c>
    </row>
    <row r="35" s="1" customFormat="1" customHeight="1" spans="1:4">
      <c r="A35" s="7" t="s">
        <v>65</v>
      </c>
      <c r="B35" s="8">
        <v>0</v>
      </c>
      <c r="C35" s="7" t="s">
        <v>66</v>
      </c>
      <c r="D35" s="8">
        <v>0</v>
      </c>
    </row>
    <row r="36" s="1" customFormat="1" customHeight="1" spans="1:4">
      <c r="A36" s="7" t="s">
        <v>67</v>
      </c>
      <c r="B36" s="8">
        <v>0</v>
      </c>
      <c r="C36" s="7" t="s">
        <v>68</v>
      </c>
      <c r="D36" s="8">
        <v>0</v>
      </c>
    </row>
    <row r="37" s="1" customFormat="1" customHeight="1" spans="1:4">
      <c r="A37" s="7" t="s">
        <v>69</v>
      </c>
      <c r="B37" s="8">
        <v>488</v>
      </c>
      <c r="C37" s="7" t="s">
        <v>70</v>
      </c>
      <c r="D37" s="8">
        <v>0</v>
      </c>
    </row>
    <row r="38" s="1" customFormat="1" customHeight="1" spans="1:4">
      <c r="A38" s="7" t="s">
        <v>71</v>
      </c>
      <c r="B38" s="8">
        <v>5072</v>
      </c>
      <c r="C38" s="7" t="s">
        <v>72</v>
      </c>
      <c r="D38" s="8">
        <v>0</v>
      </c>
    </row>
    <row r="39" s="1" customFormat="1" customHeight="1" spans="1:4">
      <c r="A39" s="7" t="s">
        <v>73</v>
      </c>
      <c r="B39" s="8">
        <v>0</v>
      </c>
      <c r="C39" s="7" t="s">
        <v>74</v>
      </c>
      <c r="D39" s="8">
        <v>0</v>
      </c>
    </row>
    <row r="40" s="1" customFormat="1" customHeight="1" spans="1:4">
      <c r="A40" s="7" t="s">
        <v>75</v>
      </c>
      <c r="B40" s="8">
        <v>1367</v>
      </c>
      <c r="C40" s="7" t="s">
        <v>76</v>
      </c>
      <c r="D40" s="8">
        <v>0</v>
      </c>
    </row>
    <row r="41" s="1" customFormat="1" customHeight="1" spans="1:4">
      <c r="A41" s="7" t="s">
        <v>77</v>
      </c>
      <c r="B41" s="8">
        <v>13222</v>
      </c>
      <c r="C41" s="7" t="s">
        <v>78</v>
      </c>
      <c r="D41" s="8">
        <v>0</v>
      </c>
    </row>
    <row r="42" s="1" customFormat="1" customHeight="1" spans="1:4">
      <c r="A42" s="7" t="s">
        <v>79</v>
      </c>
      <c r="B42" s="8">
        <v>9047</v>
      </c>
      <c r="C42" s="7" t="s">
        <v>80</v>
      </c>
      <c r="D42" s="8">
        <v>0</v>
      </c>
    </row>
    <row r="43" s="1" customFormat="1" customHeight="1" spans="1:4">
      <c r="A43" s="7" t="s">
        <v>81</v>
      </c>
      <c r="B43" s="8">
        <v>164</v>
      </c>
      <c r="C43" s="7" t="s">
        <v>82</v>
      </c>
      <c r="D43" s="8">
        <v>0</v>
      </c>
    </row>
    <row r="44" s="1" customFormat="1" customHeight="1" spans="1:4">
      <c r="A44" s="7" t="s">
        <v>83</v>
      </c>
      <c r="B44" s="8">
        <v>0</v>
      </c>
      <c r="C44" s="7" t="s">
        <v>84</v>
      </c>
      <c r="D44" s="8">
        <v>0</v>
      </c>
    </row>
    <row r="45" s="1" customFormat="1" customHeight="1" spans="1:4">
      <c r="A45" s="7" t="s">
        <v>85</v>
      </c>
      <c r="B45" s="8">
        <v>7177</v>
      </c>
      <c r="C45" s="7" t="s">
        <v>86</v>
      </c>
      <c r="D45" s="8">
        <v>0</v>
      </c>
    </row>
    <row r="46" s="1" customFormat="1" customHeight="1" spans="1:4">
      <c r="A46" s="7" t="s">
        <v>87</v>
      </c>
      <c r="B46" s="8">
        <v>579</v>
      </c>
      <c r="C46" s="7" t="s">
        <v>88</v>
      </c>
      <c r="D46" s="8">
        <v>0</v>
      </c>
    </row>
    <row r="47" s="1" customFormat="1" customHeight="1" spans="1:4">
      <c r="A47" s="7" t="s">
        <v>89</v>
      </c>
      <c r="B47" s="8">
        <v>0</v>
      </c>
      <c r="C47" s="7" t="s">
        <v>90</v>
      </c>
      <c r="D47" s="8">
        <v>0</v>
      </c>
    </row>
    <row r="48" s="1" customFormat="1" customHeight="1" spans="1:4">
      <c r="A48" s="7" t="s">
        <v>91</v>
      </c>
      <c r="B48" s="8">
        <v>0</v>
      </c>
      <c r="C48" s="7" t="s">
        <v>92</v>
      </c>
      <c r="D48" s="8">
        <v>0</v>
      </c>
    </row>
    <row r="49" s="1" customFormat="1" customHeight="1" spans="1:4">
      <c r="A49" s="7" t="s">
        <v>93</v>
      </c>
      <c r="B49" s="8">
        <v>0</v>
      </c>
      <c r="C49" s="7" t="s">
        <v>94</v>
      </c>
      <c r="D49" s="8">
        <v>0</v>
      </c>
    </row>
    <row r="50" s="1" customFormat="1" customHeight="1" spans="1:4">
      <c r="A50" s="7" t="s">
        <v>95</v>
      </c>
      <c r="B50" s="8">
        <v>0</v>
      </c>
      <c r="C50" s="7" t="s">
        <v>96</v>
      </c>
      <c r="D50" s="8">
        <v>0</v>
      </c>
    </row>
    <row r="51" s="1" customFormat="1" customHeight="1" spans="1:4">
      <c r="A51" s="7" t="s">
        <v>97</v>
      </c>
      <c r="B51" s="8">
        <v>3759</v>
      </c>
      <c r="C51" s="7" t="s">
        <v>98</v>
      </c>
      <c r="D51" s="8">
        <v>0</v>
      </c>
    </row>
    <row r="52" s="1" customFormat="1" customHeight="1" spans="1:4">
      <c r="A52" s="7" t="s">
        <v>99</v>
      </c>
      <c r="B52" s="8">
        <v>0</v>
      </c>
      <c r="C52" s="7" t="s">
        <v>100</v>
      </c>
      <c r="D52" s="8">
        <v>0</v>
      </c>
    </row>
    <row r="53" s="1" customFormat="1" customHeight="1" spans="1:4">
      <c r="A53" s="7" t="s">
        <v>101</v>
      </c>
      <c r="B53" s="8">
        <v>217</v>
      </c>
      <c r="C53" s="7" t="s">
        <v>102</v>
      </c>
      <c r="D53" s="8">
        <v>0</v>
      </c>
    </row>
    <row r="54" s="1" customFormat="1" customHeight="1" spans="1:4">
      <c r="A54" s="7" t="s">
        <v>103</v>
      </c>
      <c r="B54" s="8">
        <v>5</v>
      </c>
      <c r="C54" s="7" t="s">
        <v>104</v>
      </c>
      <c r="D54" s="8">
        <v>0</v>
      </c>
    </row>
    <row r="55" s="1" customFormat="1" customHeight="1" spans="1:4">
      <c r="A55" s="5" t="s">
        <v>105</v>
      </c>
      <c r="B55" s="6">
        <f>SUM(B56:B75)</f>
        <v>26669</v>
      </c>
      <c r="C55" s="5" t="s">
        <v>106</v>
      </c>
      <c r="D55" s="6">
        <f>SUM(D56:D75)</f>
        <v>0</v>
      </c>
    </row>
    <row r="56" s="1" customFormat="1" customHeight="1" spans="1:4">
      <c r="A56" s="7" t="s">
        <v>107</v>
      </c>
      <c r="B56" s="8">
        <v>411</v>
      </c>
      <c r="C56" s="7" t="s">
        <v>107</v>
      </c>
      <c r="D56" s="8">
        <v>0</v>
      </c>
    </row>
    <row r="57" s="1" customFormat="1" customHeight="1" spans="1:4">
      <c r="A57" s="7" t="s">
        <v>108</v>
      </c>
      <c r="B57" s="8">
        <v>0</v>
      </c>
      <c r="C57" s="7" t="s">
        <v>108</v>
      </c>
      <c r="D57" s="8">
        <v>0</v>
      </c>
    </row>
    <row r="58" s="1" customFormat="1" ht="17" customHeight="1" spans="1:4">
      <c r="A58" s="7" t="s">
        <v>109</v>
      </c>
      <c r="B58" s="8">
        <v>0</v>
      </c>
      <c r="C58" s="7" t="s">
        <v>109</v>
      </c>
      <c r="D58" s="8">
        <v>0</v>
      </c>
    </row>
    <row r="59" s="1" customFormat="1" ht="17" customHeight="1" spans="1:4">
      <c r="A59" s="7" t="s">
        <v>110</v>
      </c>
      <c r="B59" s="8">
        <v>93</v>
      </c>
      <c r="C59" s="7" t="s">
        <v>110</v>
      </c>
      <c r="D59" s="8">
        <v>0</v>
      </c>
    </row>
    <row r="60" s="1" customFormat="1" ht="17" customHeight="1" spans="1:4">
      <c r="A60" s="7" t="s">
        <v>111</v>
      </c>
      <c r="B60" s="8">
        <v>144</v>
      </c>
      <c r="C60" s="7" t="s">
        <v>111</v>
      </c>
      <c r="D60" s="8">
        <v>0</v>
      </c>
    </row>
    <row r="61" s="1" customFormat="1" ht="17" customHeight="1" spans="1:4">
      <c r="A61" s="7" t="s">
        <v>112</v>
      </c>
      <c r="B61" s="8">
        <v>452</v>
      </c>
      <c r="C61" s="7" t="s">
        <v>112</v>
      </c>
      <c r="D61" s="8">
        <v>0</v>
      </c>
    </row>
    <row r="62" s="1" customFormat="1" ht="17" customHeight="1" spans="1:4">
      <c r="A62" s="7" t="s">
        <v>113</v>
      </c>
      <c r="B62" s="8">
        <v>759</v>
      </c>
      <c r="C62" s="7" t="s">
        <v>113</v>
      </c>
      <c r="D62" s="8">
        <v>0</v>
      </c>
    </row>
    <row r="63" s="1" customFormat="1" ht="17" customHeight="1" spans="1:4">
      <c r="A63" s="7" t="s">
        <v>114</v>
      </c>
      <c r="B63" s="8">
        <v>1739</v>
      </c>
      <c r="C63" s="7" t="s">
        <v>114</v>
      </c>
      <c r="D63" s="8">
        <v>0</v>
      </c>
    </row>
    <row r="64" s="1" customFormat="1" ht="17" customHeight="1" spans="1:4">
      <c r="A64" s="7" t="s">
        <v>115</v>
      </c>
      <c r="B64" s="8">
        <v>361</v>
      </c>
      <c r="C64" s="7" t="s">
        <v>115</v>
      </c>
      <c r="D64" s="8">
        <v>0</v>
      </c>
    </row>
    <row r="65" s="1" customFormat="1" ht="17" customHeight="1" spans="1:4">
      <c r="A65" s="7" t="s">
        <v>116</v>
      </c>
      <c r="B65" s="8">
        <v>1912</v>
      </c>
      <c r="C65" s="7" t="s">
        <v>116</v>
      </c>
      <c r="D65" s="8">
        <v>0</v>
      </c>
    </row>
    <row r="66" s="1" customFormat="1" ht="17" customHeight="1" spans="1:4">
      <c r="A66" s="7" t="s">
        <v>117</v>
      </c>
      <c r="B66" s="8">
        <v>110</v>
      </c>
      <c r="C66" s="7" t="s">
        <v>117</v>
      </c>
      <c r="D66" s="8">
        <v>0</v>
      </c>
    </row>
    <row r="67" s="1" customFormat="1" ht="17" customHeight="1" spans="1:4">
      <c r="A67" s="7" t="s">
        <v>118</v>
      </c>
      <c r="B67" s="8">
        <v>14960</v>
      </c>
      <c r="C67" s="7" t="s">
        <v>118</v>
      </c>
      <c r="D67" s="8">
        <v>0</v>
      </c>
    </row>
    <row r="68" s="1" customFormat="1" ht="17" customHeight="1" spans="1:4">
      <c r="A68" s="7" t="s">
        <v>119</v>
      </c>
      <c r="B68" s="8">
        <v>264</v>
      </c>
      <c r="C68" s="7" t="s">
        <v>119</v>
      </c>
      <c r="D68" s="8">
        <v>0</v>
      </c>
    </row>
    <row r="69" s="1" customFormat="1" ht="17" customHeight="1" spans="1:4">
      <c r="A69" s="7" t="s">
        <v>120</v>
      </c>
      <c r="B69" s="8">
        <v>373</v>
      </c>
      <c r="C69" s="7" t="s">
        <v>120</v>
      </c>
      <c r="D69" s="8">
        <v>0</v>
      </c>
    </row>
    <row r="70" s="1" customFormat="1" ht="17" customHeight="1" spans="1:4">
      <c r="A70" s="7" t="s">
        <v>121</v>
      </c>
      <c r="B70" s="8">
        <v>182</v>
      </c>
      <c r="C70" s="7" t="s">
        <v>121</v>
      </c>
      <c r="D70" s="8">
        <v>0</v>
      </c>
    </row>
    <row r="71" s="1" customFormat="1" ht="17" customHeight="1" spans="1:4">
      <c r="A71" s="7" t="s">
        <v>122</v>
      </c>
      <c r="B71" s="8">
        <v>0</v>
      </c>
      <c r="C71" s="7" t="s">
        <v>122</v>
      </c>
      <c r="D71" s="8">
        <v>0</v>
      </c>
    </row>
    <row r="72" s="1" customFormat="1" ht="17" customHeight="1" spans="1:4">
      <c r="A72" s="7" t="s">
        <v>123</v>
      </c>
      <c r="B72" s="8">
        <v>0</v>
      </c>
      <c r="C72" s="7" t="s">
        <v>123</v>
      </c>
      <c r="D72" s="8">
        <v>0</v>
      </c>
    </row>
    <row r="73" s="1" customFormat="1" ht="17" customHeight="1" spans="1:4">
      <c r="A73" s="7" t="s">
        <v>124</v>
      </c>
      <c r="B73" s="8">
        <v>4492</v>
      </c>
      <c r="C73" s="7" t="s">
        <v>124</v>
      </c>
      <c r="D73" s="8">
        <v>0</v>
      </c>
    </row>
    <row r="74" s="1" customFormat="1" ht="17" customHeight="1" spans="1:4">
      <c r="A74" s="7" t="s">
        <v>125</v>
      </c>
      <c r="B74" s="8">
        <v>0</v>
      </c>
      <c r="C74" s="7" t="s">
        <v>125</v>
      </c>
      <c r="D74" s="8">
        <v>0</v>
      </c>
    </row>
    <row r="75" s="1" customFormat="1" ht="17" customHeight="1" spans="1:4">
      <c r="A75" s="7" t="s">
        <v>126</v>
      </c>
      <c r="B75" s="8">
        <v>417</v>
      </c>
      <c r="C75" s="7" t="s">
        <v>127</v>
      </c>
      <c r="D75" s="8">
        <v>0</v>
      </c>
    </row>
    <row r="76" s="1" customFormat="1" ht="17" customHeight="1" spans="1:4">
      <c r="A76" s="5" t="s">
        <v>128</v>
      </c>
      <c r="B76" s="6">
        <f>SUM(B77:B78)</f>
        <v>0</v>
      </c>
      <c r="C76" s="5" t="s">
        <v>129</v>
      </c>
      <c r="D76" s="6">
        <f>SUM(D77:D78)</f>
        <v>2183</v>
      </c>
    </row>
    <row r="77" s="1" customFormat="1" ht="17" customHeight="1" spans="1:4">
      <c r="A77" s="7" t="s">
        <v>130</v>
      </c>
      <c r="B77" s="8">
        <v>0</v>
      </c>
      <c r="C77" s="7" t="s">
        <v>131</v>
      </c>
      <c r="D77" s="8">
        <v>0</v>
      </c>
    </row>
    <row r="78" s="1" customFormat="1" ht="17" customHeight="1" spans="1:4">
      <c r="A78" s="7" t="s">
        <v>132</v>
      </c>
      <c r="B78" s="8">
        <v>0</v>
      </c>
      <c r="C78" s="7" t="s">
        <v>133</v>
      </c>
      <c r="D78" s="8">
        <v>2183</v>
      </c>
    </row>
    <row r="79" s="1" customFormat="1" ht="17" customHeight="1" spans="1:4">
      <c r="A79" s="5" t="s">
        <v>134</v>
      </c>
      <c r="B79" s="9">
        <v>0</v>
      </c>
      <c r="C79" s="7"/>
      <c r="D79" s="10"/>
    </row>
    <row r="80" s="1" customFormat="1" ht="17" customHeight="1" spans="1:4">
      <c r="A80" s="5" t="s">
        <v>135</v>
      </c>
      <c r="B80" s="9">
        <v>0</v>
      </c>
      <c r="C80" s="7"/>
      <c r="D80" s="10"/>
    </row>
    <row r="81" s="1" customFormat="1" ht="17" customHeight="1" spans="1:4">
      <c r="A81" s="5" t="s">
        <v>136</v>
      </c>
      <c r="B81" s="6">
        <f>SUM(B82:B84)</f>
        <v>976</v>
      </c>
      <c r="C81" s="5" t="s">
        <v>137</v>
      </c>
      <c r="D81" s="11">
        <v>0</v>
      </c>
    </row>
    <row r="82" s="1" customFormat="1" ht="17" customHeight="1" spans="1:4">
      <c r="A82" s="7" t="s">
        <v>138</v>
      </c>
      <c r="B82" s="11">
        <v>236</v>
      </c>
      <c r="C82" s="7"/>
      <c r="D82" s="10"/>
    </row>
    <row r="83" s="1" customFormat="1" ht="17" customHeight="1" spans="1:4">
      <c r="A83" s="7" t="s">
        <v>139</v>
      </c>
      <c r="B83" s="11">
        <v>0</v>
      </c>
      <c r="C83" s="7"/>
      <c r="D83" s="10"/>
    </row>
    <row r="84" s="1" customFormat="1" ht="17" customHeight="1" spans="1:4">
      <c r="A84" s="7" t="s">
        <v>140</v>
      </c>
      <c r="B84" s="11">
        <v>740</v>
      </c>
      <c r="C84" s="7"/>
      <c r="D84" s="10"/>
    </row>
    <row r="85" s="1" customFormat="1" ht="17" customHeight="1" spans="1:4">
      <c r="A85" s="5" t="s">
        <v>141</v>
      </c>
      <c r="B85" s="6">
        <f>B86</f>
        <v>0</v>
      </c>
      <c r="C85" s="5" t="s">
        <v>142</v>
      </c>
      <c r="D85" s="6">
        <f>D86</f>
        <v>0</v>
      </c>
    </row>
    <row r="86" s="1" customFormat="1" ht="17" customHeight="1" spans="1:4">
      <c r="A86" s="5" t="s">
        <v>143</v>
      </c>
      <c r="B86" s="6">
        <f>B87</f>
        <v>0</v>
      </c>
      <c r="C86" s="5" t="s">
        <v>144</v>
      </c>
      <c r="D86" s="6">
        <f>SUM(D87:D90)</f>
        <v>0</v>
      </c>
    </row>
    <row r="87" s="1" customFormat="1" ht="17" customHeight="1" spans="1:4">
      <c r="A87" s="5" t="s">
        <v>145</v>
      </c>
      <c r="B87" s="6">
        <f>SUM(B88:B91)</f>
        <v>0</v>
      </c>
      <c r="C87" s="7" t="s">
        <v>146</v>
      </c>
      <c r="D87" s="11">
        <v>0</v>
      </c>
    </row>
    <row r="88" s="1" customFormat="1" ht="17" customHeight="1" spans="1:4">
      <c r="A88" s="7" t="s">
        <v>147</v>
      </c>
      <c r="B88" s="11">
        <v>0</v>
      </c>
      <c r="C88" s="7" t="s">
        <v>148</v>
      </c>
      <c r="D88" s="11">
        <v>0</v>
      </c>
    </row>
    <row r="89" s="1" customFormat="1" ht="17" customHeight="1" spans="1:4">
      <c r="A89" s="7" t="s">
        <v>149</v>
      </c>
      <c r="B89" s="11">
        <v>0</v>
      </c>
      <c r="C89" s="7" t="s">
        <v>150</v>
      </c>
      <c r="D89" s="11">
        <v>0</v>
      </c>
    </row>
    <row r="90" s="1" customFormat="1" ht="17" customHeight="1" spans="1:4">
      <c r="A90" s="7" t="s">
        <v>151</v>
      </c>
      <c r="B90" s="11">
        <v>0</v>
      </c>
      <c r="C90" s="7" t="s">
        <v>152</v>
      </c>
      <c r="D90" s="11">
        <v>0</v>
      </c>
    </row>
    <row r="91" s="1" customFormat="1" ht="17" customHeight="1" spans="1:4">
      <c r="A91" s="7" t="s">
        <v>153</v>
      </c>
      <c r="B91" s="11">
        <v>0</v>
      </c>
      <c r="C91" s="7"/>
      <c r="D91" s="10"/>
    </row>
    <row r="92" s="1" customFormat="1" ht="17" customHeight="1" spans="1:4">
      <c r="A92" s="5" t="s">
        <v>154</v>
      </c>
      <c r="B92" s="6">
        <f>B93</f>
        <v>11148</v>
      </c>
      <c r="C92" s="5" t="s">
        <v>155</v>
      </c>
      <c r="D92" s="6">
        <f>SUM(D93:D96)</f>
        <v>0</v>
      </c>
    </row>
    <row r="93" s="1" customFormat="1" ht="17" customHeight="1" spans="1:4">
      <c r="A93" s="5" t="s">
        <v>156</v>
      </c>
      <c r="B93" s="6">
        <f>SUM(B94:B97)</f>
        <v>11148</v>
      </c>
      <c r="C93" s="7" t="s">
        <v>157</v>
      </c>
      <c r="D93" s="8">
        <v>0</v>
      </c>
    </row>
    <row r="94" s="1" customFormat="1" ht="17" customHeight="1" spans="1:4">
      <c r="A94" s="7" t="s">
        <v>158</v>
      </c>
      <c r="B94" s="8">
        <v>11148</v>
      </c>
      <c r="C94" s="7" t="s">
        <v>159</v>
      </c>
      <c r="D94" s="8">
        <v>0</v>
      </c>
    </row>
    <row r="95" s="1" customFormat="1" ht="17" customHeight="1" spans="1:4">
      <c r="A95" s="7" t="s">
        <v>160</v>
      </c>
      <c r="B95" s="8">
        <v>0</v>
      </c>
      <c r="C95" s="7" t="s">
        <v>161</v>
      </c>
      <c r="D95" s="8">
        <v>0</v>
      </c>
    </row>
    <row r="96" s="1" customFormat="1" ht="17" customHeight="1" spans="1:4">
      <c r="A96" s="7" t="s">
        <v>162</v>
      </c>
      <c r="B96" s="8">
        <v>0</v>
      </c>
      <c r="C96" s="7" t="s">
        <v>163</v>
      </c>
      <c r="D96" s="8">
        <v>0</v>
      </c>
    </row>
    <row r="97" s="1" customFormat="1" ht="17" customHeight="1" spans="1:4">
      <c r="A97" s="7" t="s">
        <v>164</v>
      </c>
      <c r="B97" s="8">
        <v>0</v>
      </c>
      <c r="C97" s="7"/>
      <c r="D97" s="10"/>
    </row>
    <row r="98" s="1" customFormat="1" ht="17" customHeight="1" spans="1:4">
      <c r="A98" s="5" t="s">
        <v>165</v>
      </c>
      <c r="B98" s="8">
        <v>0</v>
      </c>
      <c r="C98" s="5" t="s">
        <v>166</v>
      </c>
      <c r="D98" s="11">
        <v>0</v>
      </c>
    </row>
    <row r="99" s="1" customFormat="1" ht="17" customHeight="1" spans="1:4">
      <c r="A99" s="5" t="s">
        <v>167</v>
      </c>
      <c r="B99" s="9">
        <v>0</v>
      </c>
      <c r="C99" s="5" t="s">
        <v>168</v>
      </c>
      <c r="D99" s="11">
        <v>0</v>
      </c>
    </row>
    <row r="100" s="1" customFormat="1" ht="17" customHeight="1" spans="1:4">
      <c r="A100" s="5" t="s">
        <v>169</v>
      </c>
      <c r="B100" s="8">
        <v>0</v>
      </c>
      <c r="C100" s="5" t="s">
        <v>170</v>
      </c>
      <c r="D100" s="11">
        <v>0</v>
      </c>
    </row>
    <row r="101" s="1" customFormat="1" ht="17" customHeight="1" spans="1:4">
      <c r="A101" s="5" t="s">
        <v>171</v>
      </c>
      <c r="B101" s="11">
        <v>2845</v>
      </c>
      <c r="C101" s="5" t="s">
        <v>172</v>
      </c>
      <c r="D101" s="11">
        <v>1280</v>
      </c>
    </row>
    <row r="102" s="1" customFormat="1" ht="17" customHeight="1" spans="1:4">
      <c r="A102" s="5" t="s">
        <v>173</v>
      </c>
      <c r="B102" s="6">
        <f>SUM(B103:B105)</f>
        <v>0</v>
      </c>
      <c r="C102" s="5" t="s">
        <v>174</v>
      </c>
      <c r="D102" s="6">
        <f>SUM(D103:D105)</f>
        <v>0</v>
      </c>
    </row>
    <row r="103" s="1" customFormat="1" ht="17" customHeight="1" spans="1:4">
      <c r="A103" s="7" t="s">
        <v>175</v>
      </c>
      <c r="B103" s="9">
        <v>0</v>
      </c>
      <c r="C103" s="7" t="s">
        <v>176</v>
      </c>
      <c r="D103" s="9">
        <v>0</v>
      </c>
    </row>
    <row r="104" s="1" customFormat="1" ht="17" customHeight="1" spans="1:4">
      <c r="A104" s="7" t="s">
        <v>177</v>
      </c>
      <c r="B104" s="8">
        <v>0</v>
      </c>
      <c r="C104" s="7" t="s">
        <v>178</v>
      </c>
      <c r="D104" s="8">
        <v>0</v>
      </c>
    </row>
    <row r="105" s="1" customFormat="1" ht="17" customHeight="1" spans="1:4">
      <c r="A105" s="7" t="s">
        <v>179</v>
      </c>
      <c r="B105" s="8">
        <v>0</v>
      </c>
      <c r="C105" s="7" t="s">
        <v>180</v>
      </c>
      <c r="D105" s="8">
        <v>0</v>
      </c>
    </row>
    <row r="106" s="1" customFormat="1" ht="17" customHeight="1" spans="1:4">
      <c r="A106" s="5" t="s">
        <v>181</v>
      </c>
      <c r="B106" s="8">
        <v>0</v>
      </c>
      <c r="C106" s="5" t="s">
        <v>182</v>
      </c>
      <c r="D106" s="8">
        <v>0</v>
      </c>
    </row>
    <row r="107" s="1" customFormat="1" ht="17" customHeight="1" spans="1:4">
      <c r="A107" s="5" t="s">
        <v>183</v>
      </c>
      <c r="B107" s="8">
        <v>0</v>
      </c>
      <c r="C107" s="5" t="s">
        <v>184</v>
      </c>
      <c r="D107" s="8">
        <v>0</v>
      </c>
    </row>
    <row r="108" s="1" customFormat="1" ht="17" customHeight="1" spans="1:4">
      <c r="A108" s="7"/>
      <c r="B108" s="10"/>
      <c r="C108" s="5" t="s">
        <v>185</v>
      </c>
      <c r="D108" s="11">
        <v>0</v>
      </c>
    </row>
    <row r="109" s="1" customFormat="1" ht="17" customHeight="1" spans="1:4">
      <c r="A109" s="7"/>
      <c r="B109" s="10"/>
      <c r="C109" s="5" t="s">
        <v>186</v>
      </c>
      <c r="D109" s="6">
        <f>B112-D5-D6-D76-D81-D85-D92-D98-D99-D100-D101-D102-D106-D107-D108</f>
        <v>0</v>
      </c>
    </row>
    <row r="110" s="1" customFormat="1" ht="17" customHeight="1" spans="1:4">
      <c r="A110" s="7"/>
      <c r="B110" s="10"/>
      <c r="C110" s="5" t="s">
        <v>187</v>
      </c>
      <c r="D110" s="11">
        <v>0</v>
      </c>
    </row>
    <row r="111" s="1" customFormat="1" ht="17" customHeight="1" spans="1:4">
      <c r="A111" s="7"/>
      <c r="B111" s="10"/>
      <c r="C111" s="5" t="s">
        <v>188</v>
      </c>
      <c r="D111" s="6">
        <f>D109-D110</f>
        <v>0</v>
      </c>
    </row>
    <row r="112" s="1" customFormat="1" ht="17" customHeight="1" spans="1:4">
      <c r="A112" s="4" t="s">
        <v>189</v>
      </c>
      <c r="B112" s="6">
        <f>SUM(B5:B6,B76,B79:B81,B85,B92,B98:B102,B106:B107)</f>
        <v>177773</v>
      </c>
      <c r="C112" s="4" t="s">
        <v>190</v>
      </c>
      <c r="D112" s="6">
        <f>SUM(D5:D6,D76,D81,D85,D92,D98:D102,D106:D109)</f>
        <v>177773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水墨丹青</cp:lastModifiedBy>
  <dcterms:created xsi:type="dcterms:W3CDTF">2020-12-01T10:02:00Z</dcterms:created>
  <dcterms:modified xsi:type="dcterms:W3CDTF">2020-12-01T13:35:21Z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