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<sst xmlns="http://schemas.openxmlformats.org/spreadsheetml/2006/main" count="33" uniqueCount="33">
  <si>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2019年全县一般公共预算收入决算表</t>
  </si>
  <si>
    <t>单位：万元</t>
  </si>
  <si>
    <t>项　　　　目</t>
  </si>
  <si>
    <t>预算数</t>
  </si>
  <si>
    <t>变动      预算数</t>
  </si>
  <si>
    <t>决算数</t>
  </si>
  <si>
    <t>占变动    预算的%</t>
  </si>
  <si>
    <t>上年同期执行数</t>
  </si>
  <si>
    <t>增长%</t>
  </si>
  <si>
    <t>一、税收收入</t>
  </si>
  <si>
    <t>　增值税</t>
  </si>
  <si>
    <t>　营业税</t>
  </si>
  <si>
    <t>　企业所得税</t>
  </si>
  <si>
    <t>　个人所得税</t>
  </si>
  <si>
    <t>　资源税</t>
  </si>
  <si>
    <t>　城市维护建设税</t>
  </si>
  <si>
    <t>　房产税</t>
  </si>
  <si>
    <t>　印花税</t>
  </si>
  <si>
    <t>　城镇土地使用税</t>
  </si>
  <si>
    <t>　土地增值税</t>
  </si>
  <si>
    <t>　车船税</t>
  </si>
  <si>
    <t>　耕地占用税</t>
  </si>
  <si>
    <t>　契税</t>
  </si>
  <si>
    <t xml:space="preserve">  环境保护税</t>
  </si>
  <si>
    <t>二、非税收入</t>
  </si>
  <si>
    <t>　专项收入</t>
  </si>
  <si>
    <t>　行政事业性收费收入</t>
  </si>
  <si>
    <t>　罚没收入</t>
  </si>
  <si>
    <t xml:space="preserve">  国有资本经营收入</t>
  </si>
  <si>
    <t>　国有资源(资产)有偿使用收入</t>
  </si>
  <si>
    <t xml:space="preserve">  捐赠收入</t>
  </si>
  <si>
    <t xml:space="preserve">  政府住房基金收入</t>
  </si>
  <si>
    <t>合　　　　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</si>
</sst>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);[Red]\(#,##0\)"/>
  </numFmts>
  <fonts count="26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b/>
      <sz val="20"/>
      <name val="黑体"/>
      <family val="3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" fillId="0" borderId="0"/>
    <xf numFmtId="41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50"/>
    <xf numFmtId="0" fontId="1" fillId="0" borderId="0" xfId="50" applyFill="1"/>
    <xf numFmtId="1" fontId="1" fillId="0" borderId="0" xfId="50" applyNumberFormat="1"/>
    <xf numFmtId="1" fontId="2" fillId="0" borderId="0" xfId="50" applyNumberFormat="1" applyFont="1" applyAlignment="1">
      <alignment horizontal="center" vertical="center"/>
    </xf>
    <xf numFmtId="1" fontId="3" fillId="0" borderId="0" xfId="50" applyNumberFormat="1" applyFont="1" applyAlignment="1">
      <alignment horizontal="left"/>
    </xf>
    <xf numFmtId="1" fontId="4" fillId="0" borderId="1" xfId="50" applyNumberFormat="1" applyFont="1" applyBorder="1" applyAlignment="1">
      <alignment horizontal="right"/>
    </xf>
    <xf numFmtId="1" fontId="5" fillId="0" borderId="2" xfId="50" applyNumberFormat="1" applyFont="1" applyBorder="1" applyAlignment="1">
      <alignment horizontal="center" vertical="center" wrapText="1"/>
    </xf>
    <xf numFmtId="1" fontId="5" fillId="0" borderId="2" xfId="5" applyNumberFormat="1" applyFont="1" applyBorder="1" applyAlignment="1">
      <alignment vertical="center"/>
    </xf>
    <xf numFmtId="1" fontId="5" fillId="0" borderId="2" xfId="50" applyNumberFormat="1" applyFont="1" applyBorder="1" applyAlignment="1">
      <alignment vertical="center"/>
    </xf>
    <xf numFmtId="2" fontId="5" fillId="0" borderId="2" xfId="50" applyNumberFormat="1" applyFont="1" applyBorder="1" applyAlignment="1">
      <alignment vertical="center"/>
    </xf>
    <xf numFmtId="2" fontId="5" fillId="0" borderId="2" xfId="50" applyNumberFormat="1" applyFont="1" applyBorder="1" applyAlignment="1">
      <alignment horizontal="right" vertical="center"/>
    </xf>
    <xf numFmtId="1" fontId="4" fillId="0" borderId="2" xfId="50" applyNumberFormat="1" applyFont="1" applyBorder="1" applyAlignment="1">
      <alignment horizontal="left" vertical="center" indent="1"/>
    </xf>
    <xf numFmtId="1" fontId="4" fillId="0" borderId="2" xfId="50" applyNumberFormat="1" applyFont="1" applyBorder="1" applyAlignment="1">
      <alignment vertical="center"/>
    </xf>
    <xf numFmtId="2" fontId="4" fillId="0" borderId="2" xfId="50" applyNumberFormat="1" applyFont="1" applyBorder="1" applyAlignment="1">
      <alignment vertical="center"/>
    </xf>
    <xf numFmtId="2" fontId="4" fillId="0" borderId="2" xfId="50" applyNumberFormat="1" applyFont="1" applyBorder="1" applyAlignment="1">
      <alignment horizontal="right" vertical="center"/>
    </xf>
    <xf numFmtId="0" fontId="4" fillId="0" borderId="2" xfId="50" applyFont="1" applyBorder="1" applyAlignment="1">
      <alignment horizontal="left" vertical="center" indent="1"/>
    </xf>
    <xf numFmtId="1" fontId="4" fillId="0" borderId="2" xfId="50" applyNumberFormat="1" applyFont="1" applyFill="1" applyBorder="1" applyAlignment="1">
      <alignment horizontal="left" vertical="center" indent="1"/>
    </xf>
    <xf numFmtId="1" fontId="4" fillId="0" borderId="2" xfId="50" applyNumberFormat="1" applyFont="1" applyFill="1" applyBorder="1" applyAlignment="1">
      <alignment vertical="center"/>
    </xf>
    <xf numFmtId="2" fontId="4" fillId="0" borderId="2" xfId="50" applyNumberFormat="1" applyFont="1" applyFill="1" applyBorder="1" applyAlignment="1">
      <alignment horizontal="right" vertical="center"/>
    </xf>
    <xf numFmtId="0" fontId="4" fillId="0" borderId="0" xfId="50" applyFont="1" applyFill="1"/>
    <xf numFmtId="176" fontId="4" fillId="0" borderId="2" xfId="50" applyNumberFormat="1" applyFont="1" applyBorder="1" applyAlignment="1">
      <alignment horizontal="left" vertical="center" indent="1"/>
    </xf>
    <xf numFmtId="1" fontId="5" fillId="0" borderId="2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全市代编预算(大口径增10.83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全市代编预算(地方增10.83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I9" sqref="I9"/>
    </sheetView>
  </sheetViews>
  <sheetFormatPr defaultColWidth="10" defaultRowHeight="15.6" outlineLevelCol="7"/>
  <cols>
    <col min="1" max="1" width="33.6111111111111" style="3" customWidth="1"/>
    <col min="2" max="5" width="9.58333333333333" style="3" customWidth="1"/>
    <col min="6" max="6" width="10.8333333333333" style="3" customWidth="1"/>
    <col min="7" max="7" width="9.58333333333333" style="3" customWidth="1"/>
    <col min="8" max="16384" width="10" style="1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.1" customHeight="1" spans="1:7">
      <c r="A2" s="5"/>
      <c r="B2" s="5"/>
      <c r="C2" s="5"/>
      <c r="D2" s="5"/>
      <c r="E2" s="6" t="s">
        <v>1</v>
      </c>
      <c r="F2" s="6"/>
      <c r="G2" s="6"/>
    </row>
    <row r="3" s="1" customFormat="1" ht="35.6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24" customHeight="1" spans="1:7">
      <c r="A4" s="8" t="s">
        <v>9</v>
      </c>
      <c r="B4" s="9">
        <f>SUM(B5:B18)</f>
        <v>13088</v>
      </c>
      <c r="C4" s="9">
        <f>SUM(C5:C18)</f>
        <v>10804</v>
      </c>
      <c r="D4" s="9">
        <f>SUM(D5:D18)</f>
        <v>9294</v>
      </c>
      <c r="E4" s="10">
        <f t="shared" ref="E4:E22" si="0">D4/C4*100</f>
        <v>86.0236949278045</v>
      </c>
      <c r="F4" s="9">
        <v>11741</v>
      </c>
      <c r="G4" s="11">
        <f t="shared" ref="G4:G15" si="1">D4/F4*100-100</f>
        <v>-20.8414956136615</v>
      </c>
    </row>
    <row r="5" s="1" customFormat="1" ht="24" customHeight="1" spans="1:7">
      <c r="A5" s="12" t="s">
        <v>10</v>
      </c>
      <c r="B5" s="13">
        <v>5495</v>
      </c>
      <c r="C5" s="13">
        <v>4270</v>
      </c>
      <c r="D5" s="13">
        <v>3639</v>
      </c>
      <c r="E5" s="14">
        <f t="shared" si="0"/>
        <v>85.2224824355972</v>
      </c>
      <c r="F5" s="13">
        <v>4642</v>
      </c>
      <c r="G5" s="15">
        <f t="shared" si="1"/>
        <v>-21.6070659198621</v>
      </c>
    </row>
    <row r="6" s="1" customFormat="1" ht="24" customHeight="1" spans="1:7">
      <c r="A6" s="16" t="s">
        <v>11</v>
      </c>
      <c r="B6" s="13"/>
      <c r="C6" s="13"/>
      <c r="D6" s="13"/>
      <c r="E6" s="14"/>
      <c r="F6" s="13">
        <v>18</v>
      </c>
      <c r="G6" s="15"/>
    </row>
    <row r="7" s="1" customFormat="1" ht="24" customHeight="1" spans="1:7">
      <c r="A7" s="12" t="s">
        <v>12</v>
      </c>
      <c r="B7" s="13">
        <v>1300</v>
      </c>
      <c r="C7" s="13">
        <v>1010</v>
      </c>
      <c r="D7" s="13">
        <v>772</v>
      </c>
      <c r="E7" s="14">
        <f t="shared" si="0"/>
        <v>76.4356435643564</v>
      </c>
      <c r="F7" s="13">
        <v>1155</v>
      </c>
      <c r="G7" s="15">
        <f t="shared" si="1"/>
        <v>-33.1601731601732</v>
      </c>
    </row>
    <row r="8" s="1" customFormat="1" ht="24" customHeight="1" spans="1:7">
      <c r="A8" s="16" t="s">
        <v>13</v>
      </c>
      <c r="B8" s="13">
        <v>240</v>
      </c>
      <c r="C8" s="13">
        <v>80</v>
      </c>
      <c r="D8" s="13">
        <v>175</v>
      </c>
      <c r="E8" s="14">
        <f t="shared" si="0"/>
        <v>218.75</v>
      </c>
      <c r="F8" s="13">
        <v>378</v>
      </c>
      <c r="G8" s="15">
        <f t="shared" si="1"/>
        <v>-53.7037037037037</v>
      </c>
    </row>
    <row r="9" s="1" customFormat="1" ht="24" customHeight="1" spans="1:7">
      <c r="A9" s="16" t="s">
        <v>14</v>
      </c>
      <c r="B9" s="13">
        <v>50</v>
      </c>
      <c r="C9" s="13">
        <v>45</v>
      </c>
      <c r="D9" s="13">
        <v>86</v>
      </c>
      <c r="E9" s="14">
        <f t="shared" si="0"/>
        <v>191.111111111111</v>
      </c>
      <c r="F9" s="13">
        <v>43</v>
      </c>
      <c r="G9" s="15">
        <f t="shared" si="1"/>
        <v>100</v>
      </c>
    </row>
    <row r="10" s="1" customFormat="1" ht="24" customHeight="1" spans="1:7">
      <c r="A10" s="16" t="s">
        <v>15</v>
      </c>
      <c r="B10" s="13">
        <v>800</v>
      </c>
      <c r="C10" s="13">
        <v>625</v>
      </c>
      <c r="D10" s="13">
        <v>570</v>
      </c>
      <c r="E10" s="14">
        <f t="shared" si="0"/>
        <v>91.2</v>
      </c>
      <c r="F10" s="13">
        <v>736</v>
      </c>
      <c r="G10" s="15">
        <f t="shared" si="1"/>
        <v>-22.554347826087</v>
      </c>
    </row>
    <row r="11" s="1" customFormat="1" ht="24" customHeight="1" spans="1:7">
      <c r="A11" s="16" t="s">
        <v>16</v>
      </c>
      <c r="B11" s="13">
        <v>710</v>
      </c>
      <c r="C11" s="13">
        <v>600</v>
      </c>
      <c r="D11" s="13">
        <v>591</v>
      </c>
      <c r="E11" s="14">
        <f t="shared" si="0"/>
        <v>98.5</v>
      </c>
      <c r="F11" s="13">
        <v>690</v>
      </c>
      <c r="G11" s="15">
        <f t="shared" si="1"/>
        <v>-14.3478260869565</v>
      </c>
    </row>
    <row r="12" s="1" customFormat="1" ht="24" customHeight="1" spans="1:7">
      <c r="A12" s="16" t="s">
        <v>17</v>
      </c>
      <c r="B12" s="13">
        <v>170</v>
      </c>
      <c r="C12" s="13">
        <v>158</v>
      </c>
      <c r="D12" s="13">
        <v>185</v>
      </c>
      <c r="E12" s="14">
        <f t="shared" si="0"/>
        <v>117.088607594937</v>
      </c>
      <c r="F12" s="13">
        <v>163</v>
      </c>
      <c r="G12" s="15">
        <f t="shared" si="1"/>
        <v>13.4969325153374</v>
      </c>
    </row>
    <row r="13" s="1" customFormat="1" ht="24" customHeight="1" spans="1:7">
      <c r="A13" s="16" t="s">
        <v>18</v>
      </c>
      <c r="B13" s="13">
        <v>1650</v>
      </c>
      <c r="C13" s="13">
        <v>1446</v>
      </c>
      <c r="D13" s="13">
        <v>1640</v>
      </c>
      <c r="E13" s="14">
        <f t="shared" si="0"/>
        <v>113.416320885201</v>
      </c>
      <c r="F13" s="13">
        <v>1566</v>
      </c>
      <c r="G13" s="15">
        <f t="shared" si="1"/>
        <v>4.72541507024266</v>
      </c>
    </row>
    <row r="14" s="1" customFormat="1" ht="24" customHeight="1" spans="1:7">
      <c r="A14" s="16" t="s">
        <v>19</v>
      </c>
      <c r="B14" s="13">
        <v>1000</v>
      </c>
      <c r="C14" s="13">
        <v>1000</v>
      </c>
      <c r="D14" s="13">
        <v>328</v>
      </c>
      <c r="E14" s="14">
        <f t="shared" si="0"/>
        <v>32.8</v>
      </c>
      <c r="F14" s="13">
        <v>934</v>
      </c>
      <c r="G14" s="15">
        <f t="shared" si="1"/>
        <v>-64.882226980728</v>
      </c>
    </row>
    <row r="15" s="1" customFormat="1" ht="24" customHeight="1" spans="1:7">
      <c r="A15" s="16" t="s">
        <v>20</v>
      </c>
      <c r="B15" s="13">
        <v>800</v>
      </c>
      <c r="C15" s="13">
        <v>800</v>
      </c>
      <c r="D15" s="13">
        <v>760</v>
      </c>
      <c r="E15" s="14">
        <f t="shared" si="0"/>
        <v>95</v>
      </c>
      <c r="F15" s="13">
        <v>743</v>
      </c>
      <c r="G15" s="15">
        <f t="shared" si="1"/>
        <v>2.28802153432032</v>
      </c>
    </row>
    <row r="16" s="1" customFormat="1" ht="24" customHeight="1" spans="1:7">
      <c r="A16" s="16" t="s">
        <v>21</v>
      </c>
      <c r="B16" s="13">
        <v>120</v>
      </c>
      <c r="C16" s="13">
        <v>17</v>
      </c>
      <c r="D16" s="13">
        <v>103</v>
      </c>
      <c r="E16" s="14">
        <f t="shared" si="0"/>
        <v>605.882352941176</v>
      </c>
      <c r="F16" s="13"/>
      <c r="G16" s="15"/>
    </row>
    <row r="17" s="1" customFormat="1" ht="24" customHeight="1" spans="1:7">
      <c r="A17" s="16" t="s">
        <v>22</v>
      </c>
      <c r="B17" s="13">
        <v>700</v>
      </c>
      <c r="C17" s="13">
        <v>700</v>
      </c>
      <c r="D17" s="13">
        <v>426</v>
      </c>
      <c r="E17" s="14">
        <f t="shared" si="0"/>
        <v>60.8571428571429</v>
      </c>
      <c r="F17" s="13">
        <v>649</v>
      </c>
      <c r="G17" s="15">
        <f t="shared" ref="G17:G22" si="2">D17/F17*100-100</f>
        <v>-34.3605546995377</v>
      </c>
    </row>
    <row r="18" s="1" customFormat="1" ht="24" customHeight="1" spans="1:7">
      <c r="A18" s="16" t="s">
        <v>23</v>
      </c>
      <c r="B18" s="13">
        <v>53</v>
      </c>
      <c r="C18" s="13">
        <v>53</v>
      </c>
      <c r="D18" s="13">
        <v>19</v>
      </c>
      <c r="E18" s="14">
        <f t="shared" si="0"/>
        <v>35.8490566037736</v>
      </c>
      <c r="F18" s="13">
        <v>24</v>
      </c>
      <c r="G18" s="15">
        <f t="shared" si="2"/>
        <v>-20.8333333333333</v>
      </c>
    </row>
    <row r="19" s="1" customFormat="1" ht="24" customHeight="1" spans="1:7">
      <c r="A19" s="9" t="s">
        <v>24</v>
      </c>
      <c r="B19" s="9">
        <f>SUM(B20:B26)</f>
        <v>10512</v>
      </c>
      <c r="C19" s="9">
        <f>SUM(C20:C26)</f>
        <v>10351</v>
      </c>
      <c r="D19" s="9">
        <f>SUM(D20:D26)</f>
        <v>13141</v>
      </c>
      <c r="E19" s="10">
        <f t="shared" si="0"/>
        <v>126.953917495894</v>
      </c>
      <c r="F19" s="9">
        <v>10717</v>
      </c>
      <c r="G19" s="11">
        <f t="shared" si="2"/>
        <v>22.618270038257</v>
      </c>
    </row>
    <row r="20" s="1" customFormat="1" ht="24" customHeight="1" spans="1:7">
      <c r="A20" s="12" t="s">
        <v>25</v>
      </c>
      <c r="B20" s="13">
        <v>1122</v>
      </c>
      <c r="C20" s="13">
        <v>961</v>
      </c>
      <c r="D20" s="13">
        <v>1131</v>
      </c>
      <c r="E20" s="14">
        <f t="shared" si="0"/>
        <v>117.689906347555</v>
      </c>
      <c r="F20" s="13">
        <v>1180</v>
      </c>
      <c r="G20" s="15">
        <f t="shared" si="2"/>
        <v>-4.15254237288136</v>
      </c>
    </row>
    <row r="21" s="1" customFormat="1" ht="24" customHeight="1" spans="1:7">
      <c r="A21" s="16" t="s">
        <v>26</v>
      </c>
      <c r="B21" s="13">
        <v>1030</v>
      </c>
      <c r="C21" s="13">
        <v>1030</v>
      </c>
      <c r="D21" s="13">
        <v>1005</v>
      </c>
      <c r="E21" s="14">
        <f t="shared" si="0"/>
        <v>97.5728155339806</v>
      </c>
      <c r="F21" s="13">
        <v>1140</v>
      </c>
      <c r="G21" s="15">
        <f t="shared" si="2"/>
        <v>-11.8421052631579</v>
      </c>
    </row>
    <row r="22" s="1" customFormat="1" ht="24" customHeight="1" spans="1:7">
      <c r="A22" s="12" t="s">
        <v>27</v>
      </c>
      <c r="B22" s="13">
        <v>2600</v>
      </c>
      <c r="C22" s="13">
        <v>2600</v>
      </c>
      <c r="D22" s="13">
        <v>2135</v>
      </c>
      <c r="E22" s="14">
        <f t="shared" si="0"/>
        <v>82.1153846153846</v>
      </c>
      <c r="F22" s="13">
        <v>2715</v>
      </c>
      <c r="G22" s="15">
        <f t="shared" si="2"/>
        <v>-21.3627992633517</v>
      </c>
    </row>
    <row r="23" s="2" customFormat="1" ht="24" customHeight="1" spans="1:8">
      <c r="A23" s="17" t="s">
        <v>28</v>
      </c>
      <c r="B23" s="18"/>
      <c r="C23" s="18"/>
      <c r="D23" s="18">
        <v>270</v>
      </c>
      <c r="E23" s="14"/>
      <c r="F23" s="18"/>
      <c r="G23" s="19"/>
      <c r="H23" s="20"/>
    </row>
    <row r="24" s="1" customFormat="1" ht="24" customHeight="1" spans="1:7">
      <c r="A24" s="12" t="s">
        <v>29</v>
      </c>
      <c r="B24" s="13">
        <v>5260</v>
      </c>
      <c r="C24" s="13">
        <v>5260</v>
      </c>
      <c r="D24" s="13">
        <v>8336</v>
      </c>
      <c r="E24" s="14">
        <f t="shared" ref="E24:E27" si="3">D24/C24*100</f>
        <v>158.479087452471</v>
      </c>
      <c r="F24" s="13">
        <v>4607</v>
      </c>
      <c r="G24" s="15">
        <f t="shared" ref="G24:G27" si="4">D24/F24*100-100</f>
        <v>80.9420447145648</v>
      </c>
    </row>
    <row r="25" s="1" customFormat="1" ht="24" customHeight="1" spans="1:7">
      <c r="A25" s="21" t="s">
        <v>30</v>
      </c>
      <c r="B25" s="13">
        <v>100</v>
      </c>
      <c r="C25" s="13">
        <v>100</v>
      </c>
      <c r="D25" s="13">
        <v>77</v>
      </c>
      <c r="E25" s="14">
        <f t="shared" si="3"/>
        <v>77</v>
      </c>
      <c r="F25" s="13">
        <v>130</v>
      </c>
      <c r="G25" s="15">
        <f t="shared" si="4"/>
        <v>-40.7692307692308</v>
      </c>
    </row>
    <row r="26" s="1" customFormat="1" ht="24" customHeight="1" spans="1:7">
      <c r="A26" s="21" t="s">
        <v>31</v>
      </c>
      <c r="B26" s="13">
        <v>400</v>
      </c>
      <c r="C26" s="13">
        <v>400</v>
      </c>
      <c r="D26" s="13">
        <v>187</v>
      </c>
      <c r="E26" s="14">
        <f t="shared" si="3"/>
        <v>46.75</v>
      </c>
      <c r="F26" s="13">
        <v>945</v>
      </c>
      <c r="G26" s="15">
        <f t="shared" si="4"/>
        <v>-80.2116402116402</v>
      </c>
    </row>
    <row r="27" s="1" customFormat="1" ht="24" customHeight="1" spans="1:7">
      <c r="A27" s="22" t="s">
        <v>32</v>
      </c>
      <c r="B27" s="9">
        <f t="shared" ref="B27:F27" si="5">SUM(B4,B19)</f>
        <v>23600</v>
      </c>
      <c r="C27" s="9">
        <f t="shared" si="5"/>
        <v>21155</v>
      </c>
      <c r="D27" s="9">
        <f t="shared" si="5"/>
        <v>22435</v>
      </c>
      <c r="E27" s="10">
        <f t="shared" si="3"/>
        <v>106.050579059324</v>
      </c>
      <c r="F27" s="9">
        <f t="shared" si="5"/>
        <v>22458</v>
      </c>
      <c r="G27" s="11">
        <f t="shared" si="4"/>
        <v>-0.102413393890828</v>
      </c>
    </row>
  </sheetData>
  <mergeCells count="2">
    <mergeCell ref="A1:G1"/>
    <mergeCell ref="E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2020-09-23T09:28:00Z</dcterms:created>
  <dcterms:modified xsi:type="dcterms:W3CDTF">2020-09-23T09:28:51Z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