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<sst xmlns="http://schemas.openxmlformats.org/spreadsheetml/2006/main" count="31" uniqueCount="31">
  <si>
    <t>2019年全县一般公共预算支出决算表</t>
  </si>
  <si>
    <t>单位:万元</t>
  </si>
  <si>
    <t>预  算  科  目</t>
  </si>
  <si>
    <t>变动          预算数</t>
  </si>
  <si>
    <t>决算数</t>
  </si>
  <si>
    <t>占变动　　　预算的%</t>
  </si>
  <si>
    <t>上年同期完成数</t>
  </si>
  <si>
    <t>增长%</t>
  </si>
  <si>
    <t>备注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</si>
  <si>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</si>
  <si>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</si>
  <si>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</si>
  <si>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</si>
  <si>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</si>
  <si>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</si>
  <si>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</si>
  <si>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</si>
  <si>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</si>
  <si>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</si>
  <si>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</si>
  <si>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</si>
  <si>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</si>
  <si>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</si>
  <si>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</si>
  <si>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</si>
  <si>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</si>
  <si>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</si>
  <si>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债务付息支出</t>
  </si>
  <si>
    <t>债务发行费用支出</t>
  </si>
  <si>
    <t>其他支出</t>
  </si>
  <si>
    <t>合　　　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</si>
</sst>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20"/>
      <color indexed="8"/>
      <name val="黑体"/>
      <charset val="134"/>
    </font>
    <font>
      <b/>
      <sz val="20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1" fontId="1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Border="0"/>
  </cellStyleXfs>
  <cellXfs count="28">
    <xf numFmtId="0" fontId="0" fillId="0" borderId="0" xfId="0">
      <alignment vertical="center"/>
    </xf>
    <xf numFmtId="1" fontId="1" fillId="0" borderId="0" xfId="46" applyFill="1">
      <alignment vertical="center"/>
    </xf>
    <xf numFmtId="1" fontId="1" fillId="0" borderId="0" xfId="46" applyFont="1" applyFill="1">
      <alignment vertical="center"/>
    </xf>
    <xf numFmtId="1" fontId="2" fillId="0" borderId="0" xfId="46" applyNumberFormat="1" applyFont="1" applyFill="1" applyAlignment="1" applyProtection="1">
      <alignment horizontal="center" vertical="center"/>
    </xf>
    <xf numFmtId="1" fontId="3" fillId="0" borderId="0" xfId="46" applyNumberFormat="1" applyFont="1" applyFill="1" applyAlignment="1" applyProtection="1">
      <alignment horizontal="center" vertical="center"/>
    </xf>
    <xf numFmtId="1" fontId="4" fillId="0" borderId="0" xfId="46" applyNumberFormat="1" applyFont="1" applyFill="1" applyProtection="1">
      <alignment vertical="center"/>
    </xf>
    <xf numFmtId="1" fontId="5" fillId="0" borderId="0" xfId="46" applyNumberFormat="1" applyFont="1" applyFill="1" applyProtection="1">
      <alignment vertical="center"/>
    </xf>
    <xf numFmtId="1" fontId="4" fillId="0" borderId="0" xfId="46" applyNumberFormat="1" applyFont="1" applyFill="1" applyAlignment="1" applyProtection="1">
      <alignment horizontal="right" vertical="center"/>
    </xf>
    <xf numFmtId="1" fontId="6" fillId="0" borderId="1" xfId="46" applyNumberFormat="1" applyFont="1" applyFill="1" applyBorder="1" applyAlignment="1" applyProtection="1">
      <alignment horizontal="center" vertical="center"/>
    </xf>
    <xf numFmtId="1" fontId="7" fillId="0" borderId="2" xfId="46" applyNumberFormat="1" applyFont="1" applyFill="1" applyBorder="1" applyAlignment="1" applyProtection="1">
      <alignment horizontal="center" vertical="center" wrapText="1"/>
    </xf>
    <xf numFmtId="1" fontId="6" fillId="0" borderId="2" xfId="46" applyNumberFormat="1" applyFont="1" applyFill="1" applyBorder="1" applyAlignment="1" applyProtection="1">
      <alignment horizontal="center" vertical="center" wrapText="1"/>
    </xf>
    <xf numFmtId="1" fontId="6" fillId="0" borderId="3" xfId="46" applyNumberFormat="1" applyFont="1" applyFill="1" applyBorder="1" applyAlignment="1" applyProtection="1">
      <alignment horizontal="center" vertical="center" wrapText="1"/>
    </xf>
    <xf numFmtId="1" fontId="5" fillId="0" borderId="2" xfId="46" applyFont="1" applyFill="1" applyBorder="1" applyAlignment="1">
      <alignment horizontal="center" vertical="center"/>
    </xf>
    <xf numFmtId="1" fontId="6" fillId="0" borderId="4" xfId="46" applyNumberFormat="1" applyFont="1" applyFill="1" applyBorder="1" applyAlignment="1" applyProtection="1">
      <alignment horizontal="center" vertical="center"/>
    </xf>
    <xf numFmtId="1" fontId="6" fillId="0" borderId="5" xfId="46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>
      <alignment vertical="center"/>
    </xf>
    <xf numFmtId="1" fontId="5" fillId="0" borderId="2" xfId="50" applyNumberFormat="1" applyFont="1" applyFill="1" applyBorder="1" applyAlignment="1">
      <alignment vertical="distributed"/>
    </xf>
    <xf numFmtId="2" fontId="4" fillId="0" borderId="2" xfId="46" applyNumberFormat="1" applyFont="1" applyFill="1" applyBorder="1" applyAlignment="1" applyProtection="1">
      <alignment vertical="distributed"/>
    </xf>
    <xf numFmtId="2" fontId="4" fillId="0" borderId="2" xfId="46" applyNumberFormat="1" applyFont="1" applyFill="1" applyBorder="1" applyAlignment="1" applyProtection="1">
      <alignment horizontal="right" vertical="distributed"/>
    </xf>
    <xf numFmtId="1" fontId="1" fillId="0" borderId="2" xfId="46" applyFill="1" applyBorder="1">
      <alignment vertical="center"/>
    </xf>
    <xf numFmtId="1" fontId="5" fillId="0" borderId="2" xfId="46" applyFont="1" applyFill="1" applyBorder="1" applyAlignment="1">
      <alignment vertical="center" wrapText="1"/>
    </xf>
    <xf numFmtId="1" fontId="5" fillId="0" borderId="2" xfId="46" applyFont="1" applyFill="1" applyBorder="1">
      <alignment vertical="center"/>
    </xf>
    <xf numFmtId="1" fontId="5" fillId="0" borderId="0" xfId="46" applyFont="1" applyFill="1">
      <alignment vertical="center"/>
    </xf>
    <xf numFmtId="0" fontId="7" fillId="0" borderId="2" xfId="50" applyFont="1" applyFill="1" applyBorder="1" applyAlignment="1">
      <alignment horizontal="center" vertical="center"/>
    </xf>
    <xf numFmtId="1" fontId="7" fillId="0" borderId="2" xfId="50" applyNumberFormat="1" applyFont="1" applyFill="1" applyBorder="1" applyAlignment="1">
      <alignment vertical="distributed"/>
    </xf>
    <xf numFmtId="2" fontId="6" fillId="0" borderId="2" xfId="46" applyNumberFormat="1" applyFont="1" applyFill="1" applyBorder="1" applyAlignment="1" applyProtection="1">
      <alignment vertical="distributed"/>
    </xf>
    <xf numFmtId="2" fontId="6" fillId="0" borderId="2" xfId="46" applyNumberFormat="1" applyFont="1" applyFill="1" applyBorder="1" applyAlignment="1" applyProtection="1">
      <alignment horizontal="right" vertical="distributed"/>
    </xf>
    <xf numFmtId="1" fontId="8" fillId="0" borderId="2" xfId="46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2003年预算内经费支出分析表" xfId="46"/>
    <cellStyle name="强调文字颜色 6" xfId="47" builtinId="49"/>
    <cellStyle name="40% - 强调文字颜色 6" xfId="48" builtinId="51"/>
    <cellStyle name="60% - 强调文字颜色 6" xfId="49" builtinId="52"/>
    <cellStyle name="常规_zxqk0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J4" sqref="J4"/>
    </sheetView>
  </sheetViews>
  <sheetFormatPr defaultColWidth="13.3333333333333" defaultRowHeight="15" outlineLevelCol="7"/>
  <cols>
    <col min="1" max="1" width="31.5277777777778" style="1" customWidth="1"/>
    <col min="2" max="2" width="10.6944444444444" style="2" customWidth="1"/>
    <col min="3" max="6" width="10.6944444444444" style="1" customWidth="1"/>
    <col min="7" max="7" width="18.75" style="1" hidden="1" customWidth="1"/>
    <col min="8" max="16384" width="13.3333333333333" style="1"/>
  </cols>
  <sheetData>
    <row r="1" s="1" customFormat="1" ht="27.75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20.1" customHeight="1" spans="1:6">
      <c r="A2" s="5"/>
      <c r="B2" s="6"/>
      <c r="C2" s="5"/>
      <c r="D2" s="5"/>
      <c r="E2" s="5"/>
      <c r="F2" s="7" t="s">
        <v>1</v>
      </c>
    </row>
    <row r="3" s="1" customFormat="1" ht="19.7" customHeight="1" spans="1:7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2" t="s">
        <v>8</v>
      </c>
    </row>
    <row r="4" s="1" customFormat="1" ht="16.35" customHeight="1" spans="1:7">
      <c r="A4" s="13"/>
      <c r="B4" s="9"/>
      <c r="C4" s="10"/>
      <c r="D4" s="10"/>
      <c r="E4" s="14"/>
      <c r="F4" s="10"/>
      <c r="G4" s="12"/>
    </row>
    <row r="5" s="1" customFormat="1" ht="23.1" customHeight="1" spans="1:7">
      <c r="A5" s="15" t="s">
        <v>9</v>
      </c>
      <c r="B5" s="16">
        <v>15111</v>
      </c>
      <c r="C5" s="16">
        <v>15111</v>
      </c>
      <c r="D5" s="17">
        <f t="shared" ref="D5:D26" si="0">C5/B5*100</f>
        <v>100</v>
      </c>
      <c r="E5" s="16">
        <v>19552</v>
      </c>
      <c r="F5" s="18">
        <f t="shared" ref="F5:F26" si="1">C5/E5*100-100</f>
        <v>-22.7137888707038</v>
      </c>
      <c r="G5" s="19"/>
    </row>
    <row r="6" s="1" customFormat="1" ht="23.1" customHeight="1" spans="1:7">
      <c r="A6" s="19" t="s">
        <v>10</v>
      </c>
      <c r="B6" s="16"/>
      <c r="C6" s="16"/>
      <c r="D6" s="17"/>
      <c r="E6" s="16">
        <v>50</v>
      </c>
      <c r="F6" s="18"/>
      <c r="G6" s="19"/>
    </row>
    <row r="7" s="1" customFormat="1" ht="23.1" customHeight="1" spans="1:7">
      <c r="A7" s="15" t="s">
        <v>11</v>
      </c>
      <c r="B7" s="16">
        <v>4021</v>
      </c>
      <c r="C7" s="16">
        <v>4021</v>
      </c>
      <c r="D7" s="17">
        <f t="shared" si="0"/>
        <v>100</v>
      </c>
      <c r="E7" s="16">
        <v>6605</v>
      </c>
      <c r="F7" s="18">
        <f t="shared" si="1"/>
        <v>-39.1218773656321</v>
      </c>
      <c r="G7" s="19"/>
    </row>
    <row r="8" s="1" customFormat="1" ht="23.1" customHeight="1" spans="1:7">
      <c r="A8" s="15" t="s">
        <v>12</v>
      </c>
      <c r="B8" s="16">
        <v>30488</v>
      </c>
      <c r="C8" s="16">
        <v>30488</v>
      </c>
      <c r="D8" s="17">
        <f t="shared" si="0"/>
        <v>100</v>
      </c>
      <c r="E8" s="16">
        <v>27445</v>
      </c>
      <c r="F8" s="18">
        <f t="shared" si="1"/>
        <v>11.0876298050647</v>
      </c>
      <c r="G8" s="19"/>
    </row>
    <row r="9" s="1" customFormat="1" ht="23.1" customHeight="1" spans="1:7">
      <c r="A9" s="15" t="s">
        <v>13</v>
      </c>
      <c r="B9" s="16">
        <v>1170</v>
      </c>
      <c r="C9" s="16">
        <v>1170</v>
      </c>
      <c r="D9" s="17">
        <f t="shared" si="0"/>
        <v>100</v>
      </c>
      <c r="E9" s="16">
        <v>1155</v>
      </c>
      <c r="F9" s="18">
        <f t="shared" si="1"/>
        <v>1.29870129870129</v>
      </c>
      <c r="G9" s="19"/>
    </row>
    <row r="10" s="1" customFormat="1" ht="23.1" customHeight="1" spans="1:7">
      <c r="A10" s="15" t="s">
        <v>14</v>
      </c>
      <c r="B10" s="16">
        <v>5271</v>
      </c>
      <c r="C10" s="16">
        <v>5271</v>
      </c>
      <c r="D10" s="17">
        <f t="shared" si="0"/>
        <v>100</v>
      </c>
      <c r="E10" s="16">
        <v>3731</v>
      </c>
      <c r="F10" s="18">
        <f t="shared" si="1"/>
        <v>41.2757973733584</v>
      </c>
      <c r="G10" s="19"/>
    </row>
    <row r="11" s="1" customFormat="1" ht="23.1" customHeight="1" spans="1:7">
      <c r="A11" s="15" t="s">
        <v>15</v>
      </c>
      <c r="B11" s="16">
        <v>23276</v>
      </c>
      <c r="C11" s="16">
        <v>23276</v>
      </c>
      <c r="D11" s="17">
        <f t="shared" si="0"/>
        <v>100</v>
      </c>
      <c r="E11" s="16">
        <v>20929</v>
      </c>
      <c r="F11" s="18">
        <f t="shared" si="1"/>
        <v>11.2141048306178</v>
      </c>
      <c r="G11" s="19"/>
    </row>
    <row r="12" s="1" customFormat="1" ht="23.1" customHeight="1" spans="1:7">
      <c r="A12" s="15" t="s">
        <v>16</v>
      </c>
      <c r="B12" s="16">
        <v>16796</v>
      </c>
      <c r="C12" s="16">
        <v>16796</v>
      </c>
      <c r="D12" s="17">
        <f t="shared" si="0"/>
        <v>100</v>
      </c>
      <c r="E12" s="16">
        <v>16561</v>
      </c>
      <c r="F12" s="18">
        <f t="shared" si="1"/>
        <v>1.41899643741318</v>
      </c>
      <c r="G12" s="19"/>
    </row>
    <row r="13" s="1" customFormat="1" ht="23.1" customHeight="1" spans="1:7">
      <c r="A13" s="15" t="s">
        <v>17</v>
      </c>
      <c r="B13" s="16">
        <v>12601</v>
      </c>
      <c r="C13" s="16">
        <v>12601</v>
      </c>
      <c r="D13" s="17">
        <f t="shared" si="0"/>
        <v>100</v>
      </c>
      <c r="E13" s="16">
        <v>24191</v>
      </c>
      <c r="F13" s="18">
        <f t="shared" si="1"/>
        <v>-47.9103798933488</v>
      </c>
      <c r="G13" s="19"/>
    </row>
    <row r="14" s="1" customFormat="1" ht="23.1" customHeight="1" spans="1:7">
      <c r="A14" s="15" t="s">
        <v>18</v>
      </c>
      <c r="B14" s="16">
        <v>6565</v>
      </c>
      <c r="C14" s="16">
        <v>6565</v>
      </c>
      <c r="D14" s="17">
        <f t="shared" si="0"/>
        <v>100</v>
      </c>
      <c r="E14" s="16">
        <v>10439</v>
      </c>
      <c r="F14" s="18">
        <f t="shared" si="1"/>
        <v>-37.1108343711083</v>
      </c>
      <c r="G14" s="20"/>
    </row>
    <row r="15" s="1" customFormat="1" ht="23.1" customHeight="1" spans="1:7">
      <c r="A15" s="15" t="s">
        <v>19</v>
      </c>
      <c r="B15" s="16">
        <v>41496</v>
      </c>
      <c r="C15" s="16">
        <v>41496</v>
      </c>
      <c r="D15" s="17">
        <f t="shared" si="0"/>
        <v>100</v>
      </c>
      <c r="E15" s="16">
        <v>26756</v>
      </c>
      <c r="F15" s="18">
        <f t="shared" si="1"/>
        <v>55.0904470025415</v>
      </c>
      <c r="G15" s="19"/>
    </row>
    <row r="16" s="1" customFormat="1" ht="23.1" customHeight="1" spans="1:7">
      <c r="A16" s="15" t="s">
        <v>20</v>
      </c>
      <c r="B16" s="16">
        <v>2177</v>
      </c>
      <c r="C16" s="16">
        <v>2177</v>
      </c>
      <c r="D16" s="17">
        <f t="shared" si="0"/>
        <v>100</v>
      </c>
      <c r="E16" s="16">
        <v>2008</v>
      </c>
      <c r="F16" s="18">
        <f t="shared" si="1"/>
        <v>8.41633466135458</v>
      </c>
      <c r="G16" s="19"/>
    </row>
    <row r="17" s="1" customFormat="1" ht="23.1" customHeight="1" spans="1:7">
      <c r="A17" s="15" t="s">
        <v>21</v>
      </c>
      <c r="B17" s="16">
        <v>860</v>
      </c>
      <c r="C17" s="16">
        <v>860</v>
      </c>
      <c r="D17" s="17">
        <f t="shared" si="0"/>
        <v>100</v>
      </c>
      <c r="E17" s="16">
        <v>1411</v>
      </c>
      <c r="F17" s="18">
        <f t="shared" si="1"/>
        <v>-39.0503189227498</v>
      </c>
      <c r="G17" s="19"/>
    </row>
    <row r="18" s="1" customFormat="1" ht="23.1" customHeight="1" spans="1:7">
      <c r="A18" s="21" t="s">
        <v>22</v>
      </c>
      <c r="B18" s="16">
        <v>263</v>
      </c>
      <c r="C18" s="16">
        <v>263</v>
      </c>
      <c r="D18" s="17">
        <f t="shared" si="0"/>
        <v>100</v>
      </c>
      <c r="E18" s="16">
        <v>411</v>
      </c>
      <c r="F18" s="18">
        <f t="shared" si="1"/>
        <v>-36.0097323600973</v>
      </c>
      <c r="G18" s="19"/>
    </row>
    <row r="19" s="1" customFormat="1" ht="23.1" customHeight="1" spans="1:7">
      <c r="A19" s="21" t="s">
        <v>23</v>
      </c>
      <c r="B19" s="16">
        <v>1177</v>
      </c>
      <c r="C19" s="16">
        <v>1177</v>
      </c>
      <c r="D19" s="17">
        <f t="shared" si="0"/>
        <v>100</v>
      </c>
      <c r="E19" s="16">
        <f>2552-49</f>
        <v>2503</v>
      </c>
      <c r="F19" s="18">
        <f t="shared" si="1"/>
        <v>-52.9764282860567</v>
      </c>
      <c r="G19" s="19"/>
    </row>
    <row r="20" s="1" customFormat="1" ht="23.1" customHeight="1" spans="1:7">
      <c r="A20" s="15" t="s">
        <v>24</v>
      </c>
      <c r="B20" s="16">
        <v>8879</v>
      </c>
      <c r="C20" s="16">
        <v>8879</v>
      </c>
      <c r="D20" s="17">
        <f t="shared" si="0"/>
        <v>100</v>
      </c>
      <c r="E20" s="16">
        <v>5399</v>
      </c>
      <c r="F20" s="18">
        <f t="shared" si="1"/>
        <v>64.4563808112613</v>
      </c>
      <c r="G20" s="19"/>
    </row>
    <row r="21" s="1" customFormat="1" ht="23.1" customHeight="1" spans="1:7">
      <c r="A21" s="15" t="s">
        <v>25</v>
      </c>
      <c r="B21" s="16">
        <v>296</v>
      </c>
      <c r="C21" s="16">
        <v>296</v>
      </c>
      <c r="D21" s="17">
        <f t="shared" si="0"/>
        <v>100</v>
      </c>
      <c r="E21" s="16">
        <v>221</v>
      </c>
      <c r="F21" s="18">
        <f t="shared" si="1"/>
        <v>33.9366515837104</v>
      </c>
      <c r="G21" s="19"/>
    </row>
    <row r="22" s="1" customFormat="1" ht="23.1" customHeight="1" spans="1:8">
      <c r="A22" s="15" t="s">
        <v>26</v>
      </c>
      <c r="B22" s="16">
        <v>1153</v>
      </c>
      <c r="C22" s="16">
        <v>1153</v>
      </c>
      <c r="D22" s="17">
        <f t="shared" si="0"/>
        <v>100</v>
      </c>
      <c r="E22" s="16">
        <v>49</v>
      </c>
      <c r="F22" s="18">
        <f t="shared" si="1"/>
        <v>2253.0612244898</v>
      </c>
      <c r="H22" s="22"/>
    </row>
    <row r="23" s="1" customFormat="1" ht="18.2" customHeight="1" spans="1:6">
      <c r="A23" s="21" t="s">
        <v>27</v>
      </c>
      <c r="B23" s="16">
        <v>2014</v>
      </c>
      <c r="C23" s="16">
        <v>2014</v>
      </c>
      <c r="D23" s="17">
        <f t="shared" si="0"/>
        <v>100</v>
      </c>
      <c r="E23" s="16">
        <v>1752</v>
      </c>
      <c r="F23" s="18">
        <f t="shared" si="1"/>
        <v>14.9543378995434</v>
      </c>
    </row>
    <row r="24" s="1" customFormat="1" ht="18.2" customHeight="1" spans="1:6">
      <c r="A24" s="21" t="s">
        <v>28</v>
      </c>
      <c r="B24" s="16">
        <v>12</v>
      </c>
      <c r="C24" s="16">
        <v>12</v>
      </c>
      <c r="D24" s="17">
        <f t="shared" si="0"/>
        <v>100</v>
      </c>
      <c r="E24" s="16">
        <v>10</v>
      </c>
      <c r="F24" s="18">
        <f t="shared" si="1"/>
        <v>20</v>
      </c>
    </row>
    <row r="25" s="1" customFormat="1" ht="23.1" customHeight="1" spans="1:6">
      <c r="A25" s="15" t="s">
        <v>29</v>
      </c>
      <c r="B25" s="16">
        <v>684</v>
      </c>
      <c r="C25" s="16">
        <v>684</v>
      </c>
      <c r="D25" s="17">
        <f t="shared" si="0"/>
        <v>100</v>
      </c>
      <c r="E25" s="16">
        <v>2947</v>
      </c>
      <c r="F25" s="18">
        <f t="shared" si="1"/>
        <v>-76.7899558873431</v>
      </c>
    </row>
    <row r="26" s="1" customFormat="1" ht="23.1" customHeight="1" spans="1:7">
      <c r="A26" s="23" t="s">
        <v>30</v>
      </c>
      <c r="B26" s="24">
        <f>SUM(B5:B25)</f>
        <v>174310</v>
      </c>
      <c r="C26" s="24">
        <f>SUM(C5:C25)</f>
        <v>174310</v>
      </c>
      <c r="D26" s="25">
        <f t="shared" si="0"/>
        <v>100</v>
      </c>
      <c r="E26" s="24">
        <f>SUM(E5:E25)</f>
        <v>174125</v>
      </c>
      <c r="F26" s="26">
        <f t="shared" si="1"/>
        <v>0.106245513280683</v>
      </c>
      <c r="G26" s="27"/>
    </row>
    <row r="27" s="1" customFormat="1" ht="18.2" customHeight="1" spans="2:2">
      <c r="B27" s="22"/>
    </row>
    <row r="28" s="1" customFormat="1" ht="18.2" customHeight="1" spans="2:2">
      <c r="B28" s="2"/>
    </row>
    <row r="29" s="1" customFormat="1" ht="18.2" customHeight="1" spans="2:2">
      <c r="B29" s="2"/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2020-09-23T09:30:00Z</dcterms:created>
  <dcterms:modified xsi:type="dcterms:W3CDTF">2020-12-01T12:14:11Z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