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tabRatio="786"/>
  </bookViews>
  <sheets>
    <sheet name="附表1-1" sheetId="11" r:id="rId1"/>
  </sheets>
  <definedNames>
    <definedName name="_xlnm.Print_Area" localSheetId="0">'附表1-1'!$A$1:$F$29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<sst xmlns="http://schemas.openxmlformats.org/spreadsheetml/2006/main" count="34" uniqueCount="33">
  <si>
    <t>附表1-1</t>
  </si>
  <si>
    <t>2018年高台县一般公共预算收入决算表</t>
  </si>
  <si>
    <t>单位：万元</t>
  </si>
  <si>
    <t>项      目</t>
  </si>
  <si>
    <t>预算数</t>
  </si>
  <si>
    <t>决算数</t>
  </si>
  <si>
    <t>决算数为          预算数的%</t>
  </si>
  <si>
    <t>决算数为上年决算数的%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</si>
  <si>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</si>
  <si>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</si>
  <si>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</si>
  <si>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</si>
  <si>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</si>
  <si>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</si>
  <si>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</si>
  <si>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</si>
  <si>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</si>
  <si>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</si>
  <si>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</si>
  <si>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</si>
  <si>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</si>
  <si>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环境保护税</t>
  </si>
  <si>
    <t xml:space="preserve">    契税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</si>
  <si>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</si>
  <si>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</si>
  <si>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</si>
  <si>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</si>
  <si>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</si>
  <si>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</si>
  <si>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</si>
  <si>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</si>
  <si>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</si>
  <si>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合   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</si>
</sst>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_);[Red]\(0.00\)"/>
    <numFmt numFmtId="178" formatCode="0_);[Red]\(0\)"/>
  </numFmts>
  <fonts count="31">
    <font>
      <sz val="11"/>
      <color theme="1"/>
      <name val="宋体"/>
      <charset val="134"/>
      <scheme val="minor"/>
    </font>
    <font>
      <sz val="22"/>
      <color indexed="8"/>
      <name val="Calibri"/>
      <charset val="134"/>
    </font>
    <font>
      <sz val="11"/>
      <color indexed="8"/>
      <name val="Calibri"/>
      <charset val="134"/>
    </font>
    <font>
      <sz val="10"/>
      <color indexed="8"/>
      <name val="黑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8"/>
      <name val="黑体"/>
      <charset val="134"/>
    </font>
    <font>
      <b/>
      <sz val="11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14" borderId="14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0" borderId="0"/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/>
    <xf numFmtId="0" fontId="29" fillId="0" borderId="0"/>
    <xf numFmtId="0" fontId="0" fillId="0" borderId="0">
      <alignment vertical="center"/>
    </xf>
    <xf numFmtId="0" fontId="10" fillId="0" borderId="0"/>
    <xf numFmtId="0" fontId="10" fillId="0" borderId="0"/>
  </cellStyleXfs>
  <cellXfs count="23">
    <xf numFmtId="0" fontId="0" fillId="0" borderId="0" xfId="0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0" fillId="0" borderId="0" xfId="0" applyAlignment="1"/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178" fontId="6" fillId="0" borderId="5" xfId="0" applyNumberFormat="1" applyFont="1" applyBorder="1" applyAlignment="1" applyProtection="1">
      <alignment horizontal="right" vertical="center"/>
    </xf>
    <xf numFmtId="177" fontId="6" fillId="0" borderId="6" xfId="0" applyNumberFormat="1" applyFont="1" applyBorder="1" applyAlignment="1" applyProtection="1">
      <alignment horizontal="right" vertical="center"/>
    </xf>
    <xf numFmtId="176" fontId="6" fillId="0" borderId="6" xfId="0" applyNumberFormat="1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vertical="center"/>
    </xf>
    <xf numFmtId="178" fontId="8" fillId="0" borderId="5" xfId="0" applyNumberFormat="1" applyFont="1" applyBorder="1" applyAlignment="1" applyProtection="1">
      <alignment horizontal="right" vertical="center"/>
    </xf>
    <xf numFmtId="0" fontId="7" fillId="0" borderId="7" xfId="0" applyFont="1" applyBorder="1" applyAlignment="1" applyProtection="1">
      <alignment horizontal="center" vertical="center"/>
    </xf>
    <xf numFmtId="178" fontId="6" fillId="0" borderId="8" xfId="0" applyNumberFormat="1" applyFont="1" applyBorder="1" applyAlignment="1" applyProtection="1">
      <alignment horizontal="right" vertical="center"/>
    </xf>
    <xf numFmtId="177" fontId="6" fillId="0" borderId="9" xfId="0" applyNumberFormat="1" applyFont="1" applyBorder="1" applyAlignment="1" applyProtection="1">
      <alignment horizontal="right" vertical="center"/>
    </xf>
    <xf numFmtId="176" fontId="6" fillId="0" borderId="9" xfId="0" applyNumberFormat="1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tabSelected="1" workbookViewId="0">
      <selection activeCell="G15" sqref="G15"/>
    </sheetView>
  </sheetViews>
  <sheetFormatPr defaultColWidth="54.625" defaultRowHeight="48" customHeight="1" outlineLevelCol="5"/>
  <cols>
    <col min="1" max="1" width="32.625" style="2" customWidth="1"/>
    <col min="2" max="3" width="12.625" style="2" customWidth="1"/>
    <col min="4" max="4" width="13.125" style="2" customWidth="1"/>
    <col min="5" max="5" width="3.5" style="2" hidden="1" customWidth="1"/>
    <col min="6" max="6" width="12.625" style="2" customWidth="1"/>
    <col min="7" max="16384" width="54.625" style="3"/>
  </cols>
  <sheetData>
    <row r="1" ht="20.1" customHeight="1" spans="1:1">
      <c r="A1" s="4" t="s">
        <v>0</v>
      </c>
    </row>
    <row r="2" s="1" customFormat="1" ht="50.1" customHeight="1" spans="1:6">
      <c r="A2" s="5" t="s">
        <v>1</v>
      </c>
      <c r="B2" s="5"/>
      <c r="C2" s="5"/>
      <c r="D2" s="5"/>
      <c r="E2" s="5"/>
      <c r="F2" s="5"/>
    </row>
    <row r="3" s="2" customFormat="1" ht="18.75" customHeight="1" spans="1:6">
      <c r="A3" s="6"/>
      <c r="B3" s="6"/>
      <c r="C3" s="6"/>
      <c r="D3" s="6"/>
      <c r="E3" s="6"/>
      <c r="F3" s="7" t="s">
        <v>2</v>
      </c>
    </row>
    <row r="4" s="2" customFormat="1" customHeight="1" spans="1:6">
      <c r="A4" s="8" t="s">
        <v>3</v>
      </c>
      <c r="B4" s="9" t="s">
        <v>4</v>
      </c>
      <c r="C4" s="9" t="s">
        <v>5</v>
      </c>
      <c r="D4" s="10" t="s">
        <v>6</v>
      </c>
      <c r="E4" s="9" t="s">
        <v>5</v>
      </c>
      <c r="F4" s="10" t="s">
        <v>7</v>
      </c>
    </row>
    <row r="5" s="2" customFormat="1" ht="24" customHeight="1" spans="1:6">
      <c r="A5" s="11" t="s">
        <v>8</v>
      </c>
      <c r="B5" s="12">
        <f>SUM(B6:B20)</f>
        <v>12476</v>
      </c>
      <c r="C5" s="12">
        <f>SUM(C6:C20)</f>
        <v>11741</v>
      </c>
      <c r="D5" s="13">
        <f>C5/B5*100</f>
        <v>94.10868868227</v>
      </c>
      <c r="E5" s="12">
        <f>SUM(E6:E20)</f>
        <v>10511</v>
      </c>
      <c r="F5" s="14">
        <v>82.5752219341661</v>
      </c>
    </row>
    <row r="6" s="2" customFormat="1" ht="24" customHeight="1" spans="1:6">
      <c r="A6" s="15" t="s">
        <v>9</v>
      </c>
      <c r="B6" s="12">
        <v>4690</v>
      </c>
      <c r="C6" s="12">
        <v>4660</v>
      </c>
      <c r="D6" s="13">
        <f t="shared" ref="D6:D28" si="0">C6/B6*100</f>
        <v>99.3603411513859</v>
      </c>
      <c r="E6" s="12">
        <v>3448</v>
      </c>
      <c r="F6" s="14">
        <v>144.752308984047</v>
      </c>
    </row>
    <row r="7" s="2" customFormat="1" ht="24" customHeight="1" spans="1:6">
      <c r="A7" s="15" t="s">
        <v>10</v>
      </c>
      <c r="B7" s="12"/>
      <c r="C7" s="12"/>
      <c r="D7" s="13"/>
      <c r="E7" s="12">
        <v>78</v>
      </c>
      <c r="F7" s="14">
        <v>2.59913362212596</v>
      </c>
    </row>
    <row r="8" s="2" customFormat="1" ht="24" customHeight="1" spans="1:6">
      <c r="A8" s="15" t="s">
        <v>11</v>
      </c>
      <c r="B8" s="12">
        <v>995</v>
      </c>
      <c r="C8" s="12">
        <v>1155</v>
      </c>
      <c r="D8" s="13">
        <f t="shared" si="0"/>
        <v>116.08040201005</v>
      </c>
      <c r="E8" s="12">
        <v>827</v>
      </c>
      <c r="F8" s="14">
        <v>92.4022346368715</v>
      </c>
    </row>
    <row r="9" s="2" customFormat="1" ht="24" customHeight="1" spans="1:6">
      <c r="A9" s="15" t="s">
        <v>12</v>
      </c>
      <c r="B9" s="12">
        <v>470</v>
      </c>
      <c r="C9" s="12">
        <v>378</v>
      </c>
      <c r="D9" s="13">
        <f t="shared" si="0"/>
        <v>80.4255319148936</v>
      </c>
      <c r="E9" s="12">
        <v>427</v>
      </c>
      <c r="F9" s="14">
        <v>183.261802575107</v>
      </c>
    </row>
    <row r="10" s="2" customFormat="1" ht="24" customHeight="1" spans="1:6">
      <c r="A10" s="15" t="s">
        <v>13</v>
      </c>
      <c r="B10" s="12">
        <v>33</v>
      </c>
      <c r="C10" s="12">
        <v>43</v>
      </c>
      <c r="D10" s="13">
        <f t="shared" si="0"/>
        <v>130.30303030303</v>
      </c>
      <c r="E10" s="12">
        <v>26</v>
      </c>
      <c r="F10" s="14">
        <v>81.25</v>
      </c>
    </row>
    <row r="11" s="2" customFormat="1" ht="24" customHeight="1" spans="1:6">
      <c r="A11" s="15" t="s">
        <v>14</v>
      </c>
      <c r="B11" s="12">
        <v>769</v>
      </c>
      <c r="C11" s="12">
        <v>736</v>
      </c>
      <c r="D11" s="13">
        <f t="shared" si="0"/>
        <v>95.7087126137841</v>
      </c>
      <c r="E11" s="12">
        <v>595</v>
      </c>
      <c r="F11" s="14">
        <v>87.8877400295421</v>
      </c>
    </row>
    <row r="12" s="2" customFormat="1" ht="24" customHeight="1" spans="1:6">
      <c r="A12" s="15" t="s">
        <v>15</v>
      </c>
      <c r="B12" s="12">
        <v>660</v>
      </c>
      <c r="C12" s="12">
        <v>690</v>
      </c>
      <c r="D12" s="13">
        <f t="shared" si="0"/>
        <v>104.545454545455</v>
      </c>
      <c r="E12" s="12">
        <v>628</v>
      </c>
      <c r="F12" s="14">
        <v>93.1750741839763</v>
      </c>
    </row>
    <row r="13" s="2" customFormat="1" ht="24" customHeight="1" spans="1:6">
      <c r="A13" s="15" t="s">
        <v>16</v>
      </c>
      <c r="B13" s="12">
        <v>220</v>
      </c>
      <c r="C13" s="12">
        <v>163</v>
      </c>
      <c r="D13" s="13">
        <f t="shared" si="0"/>
        <v>74.0909090909091</v>
      </c>
      <c r="E13" s="12">
        <v>211</v>
      </c>
      <c r="F13" s="14">
        <v>88.6554621848739</v>
      </c>
    </row>
    <row r="14" s="2" customFormat="1" ht="24" customHeight="1" spans="1:6">
      <c r="A14" s="15" t="s">
        <v>17</v>
      </c>
      <c r="B14" s="12">
        <v>1800</v>
      </c>
      <c r="C14" s="12">
        <v>1566</v>
      </c>
      <c r="D14" s="13">
        <f t="shared" si="0"/>
        <v>87</v>
      </c>
      <c r="E14" s="12">
        <v>1686</v>
      </c>
      <c r="F14" s="14">
        <v>108.424437299035</v>
      </c>
    </row>
    <row r="15" s="2" customFormat="1" ht="24" customHeight="1" spans="1:6">
      <c r="A15" s="15" t="s">
        <v>18</v>
      </c>
      <c r="B15" s="12">
        <v>800</v>
      </c>
      <c r="C15" s="12">
        <v>934</v>
      </c>
      <c r="D15" s="13">
        <f t="shared" si="0"/>
        <v>116.75</v>
      </c>
      <c r="E15" s="12">
        <v>982</v>
      </c>
      <c r="F15" s="14">
        <v>107.675438596491</v>
      </c>
    </row>
    <row r="16" s="2" customFormat="1" ht="23.45" customHeight="1" spans="1:6">
      <c r="A16" s="15" t="s">
        <v>19</v>
      </c>
      <c r="B16" s="12">
        <v>890</v>
      </c>
      <c r="C16" s="12">
        <v>743</v>
      </c>
      <c r="D16" s="13">
        <f t="shared" si="0"/>
        <v>83.4831460674157</v>
      </c>
      <c r="E16" s="12">
        <v>694</v>
      </c>
      <c r="F16" s="14">
        <v>130.451127819549</v>
      </c>
    </row>
    <row r="17" s="2" customFormat="1" ht="23.45" customHeight="1" spans="1:6">
      <c r="A17" s="15" t="s">
        <v>20</v>
      </c>
      <c r="B17" s="12">
        <v>225</v>
      </c>
      <c r="C17" s="12"/>
      <c r="D17" s="13">
        <f t="shared" si="0"/>
        <v>0</v>
      </c>
      <c r="E17" s="12"/>
      <c r="F17" s="14">
        <v>0</v>
      </c>
    </row>
    <row r="18" s="2" customFormat="1" ht="23.45" customHeight="1" spans="1:6">
      <c r="A18" s="15" t="s">
        <v>21</v>
      </c>
      <c r="B18" s="12">
        <v>64</v>
      </c>
      <c r="C18" s="12">
        <v>24</v>
      </c>
      <c r="D18" s="13"/>
      <c r="E18" s="12"/>
      <c r="F18" s="14"/>
    </row>
    <row r="19" s="2" customFormat="1" ht="23.45" customHeight="1" spans="1:6">
      <c r="A19" s="15" t="s">
        <v>22</v>
      </c>
      <c r="B19" s="12">
        <v>860</v>
      </c>
      <c r="C19" s="12">
        <v>649</v>
      </c>
      <c r="D19" s="13">
        <f>C19/B19*100</f>
        <v>75.4651162790698</v>
      </c>
      <c r="E19" s="12">
        <v>909</v>
      </c>
      <c r="F19" s="14">
        <v>134.666666666667</v>
      </c>
    </row>
    <row r="20" s="2" customFormat="1" ht="23.45" customHeight="1" spans="1:6">
      <c r="A20" s="15" t="s">
        <v>23</v>
      </c>
      <c r="B20" s="16"/>
      <c r="C20" s="12"/>
      <c r="D20" s="13"/>
      <c r="E20" s="12"/>
      <c r="F20" s="14"/>
    </row>
    <row r="21" s="2" customFormat="1" ht="23.45" customHeight="1" spans="1:6">
      <c r="A21" s="11" t="s">
        <v>24</v>
      </c>
      <c r="B21" s="12">
        <f>SUM(B22:B28)</f>
        <v>9624</v>
      </c>
      <c r="C21" s="12">
        <f>SUM(C22:C28)</f>
        <v>10717</v>
      </c>
      <c r="D21" s="13">
        <f>C21/B21*100</f>
        <v>111.357024106401</v>
      </c>
      <c r="E21" s="12">
        <f>SUM(E22:E28)</f>
        <v>10504</v>
      </c>
      <c r="F21" s="14">
        <v>70.5676855895196</v>
      </c>
    </row>
    <row r="22" s="2" customFormat="1" ht="23.45" customHeight="1" spans="1:6">
      <c r="A22" s="15" t="s">
        <v>25</v>
      </c>
      <c r="B22" s="12">
        <v>904</v>
      </c>
      <c r="C22" s="12">
        <v>1180</v>
      </c>
      <c r="D22" s="13">
        <f>C22/B22*100</f>
        <v>130.530973451327</v>
      </c>
      <c r="E22" s="12">
        <v>714</v>
      </c>
      <c r="F22" s="14">
        <v>30.7758620689655</v>
      </c>
    </row>
    <row r="23" s="2" customFormat="1" ht="23.45" customHeight="1" spans="1:6">
      <c r="A23" s="15" t="s">
        <v>26</v>
      </c>
      <c r="B23" s="12">
        <v>1800</v>
      </c>
      <c r="C23" s="12">
        <v>1140</v>
      </c>
      <c r="D23" s="13">
        <f>C23/B23*100</f>
        <v>63.3333333333333</v>
      </c>
      <c r="E23" s="12">
        <v>1565</v>
      </c>
      <c r="F23" s="14">
        <v>35.5762673334849</v>
      </c>
    </row>
    <row r="24" s="2" customFormat="1" ht="23.45" customHeight="1" spans="1:6">
      <c r="A24" s="15" t="s">
        <v>27</v>
      </c>
      <c r="B24" s="12">
        <v>2600</v>
      </c>
      <c r="C24" s="12">
        <v>2715</v>
      </c>
      <c r="D24" s="13">
        <f>C24/B24*100</f>
        <v>104.423076923077</v>
      </c>
      <c r="E24" s="12">
        <v>2362</v>
      </c>
      <c r="F24" s="14">
        <v>104.837993786063</v>
      </c>
    </row>
    <row r="25" s="2" customFormat="1" ht="23.45" customHeight="1" spans="1:6">
      <c r="A25" s="15" t="s">
        <v>28</v>
      </c>
      <c r="B25" s="12">
        <v>3700</v>
      </c>
      <c r="C25" s="12">
        <v>4607</v>
      </c>
      <c r="D25" s="13">
        <f>C25/B25*100</f>
        <v>124.513513513514</v>
      </c>
      <c r="E25" s="12">
        <v>4935</v>
      </c>
      <c r="F25" s="14">
        <v>101.752577319588</v>
      </c>
    </row>
    <row r="26" s="2" customFormat="1" ht="23.45" customHeight="1" spans="1:6">
      <c r="A26" s="15" t="s">
        <v>29</v>
      </c>
      <c r="B26" s="12">
        <v>420</v>
      </c>
      <c r="C26" s="12">
        <v>130</v>
      </c>
      <c r="D26" s="13"/>
      <c r="E26" s="12">
        <v>774</v>
      </c>
      <c r="F26" s="14"/>
    </row>
    <row r="27" s="2" customFormat="1" ht="23.45" customHeight="1" spans="1:6">
      <c r="A27" s="15" t="s">
        <v>30</v>
      </c>
      <c r="B27" s="12">
        <v>200</v>
      </c>
      <c r="C27" s="12">
        <v>945</v>
      </c>
      <c r="D27" s="13">
        <f>C27/B27*100</f>
        <v>472.5</v>
      </c>
      <c r="E27" s="12">
        <v>154</v>
      </c>
      <c r="F27" s="14"/>
    </row>
    <row r="28" s="2" customFormat="1" ht="20.25" customHeight="1" spans="1:6">
      <c r="A28" s="15" t="s">
        <v>31</v>
      </c>
      <c r="B28" s="12"/>
      <c r="C28" s="12"/>
      <c r="D28" s="13"/>
      <c r="E28" s="12"/>
      <c r="F28" s="14">
        <v>0</v>
      </c>
    </row>
    <row r="29" s="2" customFormat="1" ht="20.25" customHeight="1" spans="1:6">
      <c r="A29" s="17" t="s">
        <v>32</v>
      </c>
      <c r="B29" s="18">
        <f>B21+B5</f>
        <v>22100</v>
      </c>
      <c r="C29" s="18">
        <f>C21+C5</f>
        <v>22458</v>
      </c>
      <c r="D29" s="19">
        <f>C29/B29*100</f>
        <v>101.619909502262</v>
      </c>
      <c r="E29" s="18">
        <f>E21+E5</f>
        <v>21015</v>
      </c>
      <c r="F29" s="20">
        <v>76.1027015282103</v>
      </c>
    </row>
    <row r="30" s="2" customFormat="1" ht="20.25" customHeight="1" spans="1:6">
      <c r="A30" s="21"/>
      <c r="B30" s="22"/>
      <c r="C30" s="22"/>
      <c r="D30" s="22"/>
      <c r="E30" s="22"/>
      <c r="F30" s="22"/>
    </row>
    <row r="31" s="2" customFormat="1" ht="20.25" customHeight="1"/>
    <row r="32" s="2" customFormat="1" ht="20.25" customHeight="1"/>
    <row r="33" s="2" customFormat="1" ht="20.25" customHeight="1"/>
    <row r="34" s="2" customFormat="1" ht="24" customHeight="1"/>
  </sheetData>
  <mergeCells count="2">
    <mergeCell ref="A2:F2"/>
    <mergeCell ref="A30:F30"/>
  </mergeCells>
  <pageMargins left="0.984027777777778" right="0.747916666666667" top="0.984027777777778" bottom="0.984027777777778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樱雯</cp:lastModifiedBy>
  <dcterms:created xsi:type="dcterms:W3CDTF">2006-09-13T11:21:00Z</dcterms:created>
  <dcterms:modified xsi:type="dcterms:W3CDTF">2019-09-09T03:01:57Z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