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<sst xmlns="http://schemas.openxmlformats.org/spreadsheetml/2006/main" count="121">
  <si>
    <t>高台县2018年一般公共预算上级补助收入预算表</t>
  </si>
  <si>
    <t>单位：万元</t>
  </si>
  <si>
    <t>项    目</t>
  </si>
  <si>
    <t>金额</t>
  </si>
  <si>
    <t>一、返还性收入</t>
  </si>
  <si>
    <t xml:space="preserve">    其中：所得税基数返还收入 </t>
  </si>
  <si>
    <t xml:space="preserve">          成品油税费改革税收返还收入</t>
  </si>
  <si>
    <t xml:space="preserve">          增值税税收返还收入</t>
  </si>
  <si>
    <t xml:space="preserve">          消费税税收返还收入</t>
  </si>
  <si>
    <t xml:space="preserve">          增值税五五分享税收返还收</t>
  </si>
  <si>
    <t>二、一般性转移支付收入</t>
  </si>
  <si>
    <t xml:space="preserve">   其中：均衡性转移支付补助</t>
  </si>
  <si>
    <t xml:space="preserve">          含：一般均衡性转移支付</t>
  </si>
  <si>
    <t xml:space="preserve">             乡镇公用经费</t>
  </si>
  <si>
    <t xml:space="preserve">             乡镇接待费</t>
  </si>
  <si>
    <t xml:space="preserve">             农村合作医疗配套</t>
  </si>
  <si>
    <t xml:space="preserve">             提高城市低保配套</t>
  </si>
  <si>
    <t xml:space="preserve">             城市非职工医保配套</t>
  </si>
  <si>
    <t xml:space="preserve">             乡镇卫生院工资补助</t>
  </si>
  <si>
    <t xml:space="preserve">             公立医院床位补贴</t>
  </si>
  <si>
    <t xml:space="preserve">             村残疾人专职委员误工补贴</t>
  </si>
  <si>
    <t xml:space="preserve">             提高村干部报酬补助</t>
  </si>
  <si>
    <t xml:space="preserve">        重点生态功能区转移支付补助</t>
  </si>
  <si>
    <t>　    　固定数额补助</t>
  </si>
  <si>
    <t xml:space="preserve">        县级基本财力保障机制奖补资金</t>
  </si>
  <si>
    <t xml:space="preserve">        结算补助</t>
  </si>
  <si>
    <t xml:space="preserve">         含：高校毕业生就业工程人员经费补助</t>
  </si>
  <si>
    <t xml:space="preserve">             大学生到村任职补助经费</t>
  </si>
  <si>
    <t xml:space="preserve">             市县三馆一站免费开放资金</t>
  </si>
  <si>
    <t xml:space="preserve">             三区文化人才专项资金</t>
  </si>
  <si>
    <t xml:space="preserve">             博物馆纪念馆免费开放</t>
  </si>
  <si>
    <t xml:space="preserve">             大型体育场馆免费低收费开放省级配套</t>
  </si>
  <si>
    <t xml:space="preserve">             信访事务</t>
  </si>
  <si>
    <t xml:space="preserve">             县级公立医院取消药品加成省级补助</t>
  </si>
  <si>
    <t xml:space="preserve">             乡村医生省级定额补助</t>
  </si>
  <si>
    <t xml:space="preserve">             市财政其他结算补助</t>
  </si>
  <si>
    <t xml:space="preserve">       企事业单位预算划转补助</t>
  </si>
  <si>
    <t xml:space="preserve">       成品油税费改革转移支付补助收入</t>
  </si>
  <si>
    <t xml:space="preserve">       基层公检法司转移支付收入</t>
  </si>
  <si>
    <t xml:space="preserve">       城乡义务教育转移支付收入</t>
  </si>
  <si>
    <t xml:space="preserve">        含：嘉峪关市和28个非连片特困县营养改善计划</t>
  </si>
  <si>
    <t xml:space="preserve">            城乡义务教育补助经费-公用经费</t>
  </si>
  <si>
    <t xml:space="preserve">            对58个集中连片贫困县和17个插花型贫困县乡村中小学、幼儿园教师发放生活补助</t>
  </si>
  <si>
    <t xml:space="preserve">            城乡义务教育补助经费-寄宿生生活费</t>
  </si>
  <si>
    <t xml:space="preserve">            城乡义务教育补助经费-校舍维修改造</t>
  </si>
  <si>
    <t xml:space="preserve">       基本养老金转移支付收入</t>
  </si>
  <si>
    <t xml:space="preserve">       城乡居民医疗保险转移支付收入</t>
  </si>
  <si>
    <t xml:space="preserve">       农村综合改革转移支付收入</t>
  </si>
  <si>
    <t xml:space="preserve">       革命老区转移支付收入</t>
  </si>
  <si>
    <t xml:space="preserve">       贫困地区转移支付收入</t>
  </si>
  <si>
    <t>三、专项转移支付收入</t>
  </si>
  <si>
    <t xml:space="preserve">    其中： 一般公共服务</t>
  </si>
  <si>
    <t xml:space="preserve">              市场监管经费</t>
  </si>
  <si>
    <t xml:space="preserve">          国防</t>
  </si>
  <si>
    <t xml:space="preserve">              各人防重点工程建设经费</t>
  </si>
  <si>
    <t xml:space="preserve">          教育</t>
  </si>
  <si>
    <t>学前教育幼儿免保教费</t>
  </si>
  <si>
    <t>支持学前教育发展资金</t>
  </si>
  <si>
    <t>普通高中生免学费</t>
  </si>
  <si>
    <t>通高中国家助学金</t>
  </si>
  <si>
    <t>农村义务教育薄弱学校改造补助资金</t>
  </si>
  <si>
    <t>中职国家助学金</t>
  </si>
  <si>
    <t>中职免学费</t>
  </si>
  <si>
    <t>现代职业教育质量提升专项资金</t>
  </si>
  <si>
    <t>对建档立卡贫困家庭高职院校免学费和书本费</t>
  </si>
  <si>
    <t>特殊教育补助经费</t>
  </si>
  <si>
    <t xml:space="preserve">          文化体育与传媒</t>
  </si>
  <si>
    <t xml:space="preserve">             甘肃省文物保护专项资金</t>
  </si>
  <si>
    <t xml:space="preserve">             2018年无线覆盖运维费</t>
  </si>
  <si>
    <t xml:space="preserve">             微波台站运维费 主是用于全省54个微波台站的运行及维护费用</t>
  </si>
  <si>
    <t xml:space="preserve">             保障省级一套广播电视节目”满功率、满时间、满调幅度“播出运维资金</t>
  </si>
  <si>
    <t xml:space="preserve">             公共文化服务体系建设专项资金</t>
  </si>
  <si>
    <t xml:space="preserve">          社会保障和就业</t>
  </si>
  <si>
    <t xml:space="preserve">             就业补助资金（含创业扶持资金7000万元）</t>
  </si>
  <si>
    <t xml:space="preserve">             优抚对象补助经费</t>
  </si>
  <si>
    <t xml:space="preserve">             残疾人就业创业资金和培训（残保金）</t>
  </si>
  <si>
    <t xml:space="preserve">             提前下达2018年残疾人事业发展补助资金</t>
  </si>
  <si>
    <t xml:space="preserve">             困难群众基本生活救助补助资金</t>
  </si>
  <si>
    <t xml:space="preserve">          医疗卫生与计划生育</t>
  </si>
  <si>
    <t xml:space="preserve">             医疗服务能力建设补助资金</t>
  </si>
  <si>
    <t xml:space="preserve">             基本药物制度补助资金</t>
  </si>
  <si>
    <t xml:space="preserve">             基本公共卫生服务项目</t>
  </si>
  <si>
    <t xml:space="preserve">             中医药专项</t>
  </si>
  <si>
    <t xml:space="preserve">             计划生育专项</t>
  </si>
  <si>
    <t xml:space="preserve">             公共卫生服务补助资金</t>
  </si>
  <si>
    <t xml:space="preserve">             城乡医疗救助补助</t>
  </si>
  <si>
    <t xml:space="preserve">             优抚对象医疗补助</t>
  </si>
  <si>
    <t xml:space="preserve">          节能环保</t>
  </si>
  <si>
    <t xml:space="preserve">             环境污染防治、污染减排与监测监管专项</t>
  </si>
  <si>
    <t xml:space="preserve">             中央农村环境整治专项</t>
  </si>
  <si>
    <t xml:space="preserve">             退耕还林还草</t>
  </si>
  <si>
    <t xml:space="preserve">          农林水</t>
  </si>
  <si>
    <t>草原鼠虫害防治</t>
  </si>
  <si>
    <t>草原病虫害防治</t>
  </si>
  <si>
    <t>农产品质量安全监管及追溯体系建设资金</t>
  </si>
  <si>
    <t>农村土地确权登记颁证</t>
  </si>
  <si>
    <t>粮改饲</t>
  </si>
  <si>
    <t>农机具购置补贴</t>
  </si>
  <si>
    <t>农机深松整地</t>
  </si>
  <si>
    <t>省级农民专业合作组织扶持资金</t>
  </si>
  <si>
    <t>农村沼气省级补助资金</t>
  </si>
  <si>
    <t>草原禁牧补助和草畜平衡奖励</t>
  </si>
  <si>
    <t>农村土地承包经营权流转以奖代补资金</t>
  </si>
  <si>
    <t>中央林业改革发展资金</t>
  </si>
  <si>
    <t>中央森林公安补助</t>
  </si>
  <si>
    <t>水利发展资金</t>
  </si>
  <si>
    <t>农业综合开发项目配套资金</t>
  </si>
  <si>
    <t>关于提前下达2018年农作物病虫害防治补助资金的通知</t>
  </si>
  <si>
    <t>关于提前下达2018年渔业资源保护资金的通知</t>
  </si>
  <si>
    <t xml:space="preserve">          交通运输</t>
  </si>
  <si>
    <t xml:space="preserve">             中央车购税用于一般公路建设项目资金（转移支付）</t>
  </si>
  <si>
    <t xml:space="preserve">         商业服务业等</t>
  </si>
  <si>
    <t xml:space="preserve">             外经贸发展专项资金</t>
  </si>
  <si>
    <t xml:space="preserve">        国土海洋气象等</t>
  </si>
  <si>
    <t xml:space="preserve">            土地整治专项资金</t>
  </si>
  <si>
    <t xml:space="preserve">        住房保障</t>
  </si>
  <si>
    <t xml:space="preserve">            城镇低收入家庭住房租赁补贴</t>
  </si>
  <si>
    <t xml:space="preserve">            城镇保障性住房安居工程专项资金</t>
  </si>
  <si>
    <t xml:space="preserve">        粮油物资储备</t>
  </si>
  <si>
    <t xml:space="preserve">            粮食储备库维修改造项目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</si>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</sst>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6" fontId="0" fillId="0" borderId="4" xfId="0" applyNumberFormat="1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left" vertical="center" indent="6"/>
    </xf>
    <xf numFmtId="0" fontId="3" fillId="0" borderId="3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99财力_2001年级县预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2"/>
  <sheetViews>
    <sheetView tabSelected="1" topLeftCell="A112" workbookViewId="0">
      <selection activeCell="F16" sqref="F16"/>
    </sheetView>
  </sheetViews>
  <sheetFormatPr defaultColWidth="9" defaultRowHeight="13.5" outlineLevelCol="1"/>
  <cols>
    <col min="1" max="1" width="59.5" customWidth="1"/>
    <col min="2" max="2" width="24" style="2" customWidth="1"/>
  </cols>
  <sheetData>
    <row r="1" ht="48" customHeight="1" spans="1:2">
      <c r="A1" s="3" t="s">
        <v>0</v>
      </c>
      <c r="B1" s="4"/>
    </row>
    <row r="2" ht="17" customHeight="1" spans="2:2">
      <c r="B2" s="5" t="s">
        <v>1</v>
      </c>
    </row>
    <row r="3" s="1" customFormat="1" ht="27" customHeight="1" spans="1:2">
      <c r="A3" s="6" t="s">
        <v>2</v>
      </c>
      <c r="B3" s="7" t="s">
        <v>3</v>
      </c>
    </row>
    <row r="4" s="1" customFormat="1" ht="19" customHeight="1" spans="1:2">
      <c r="A4" s="8" t="s">
        <v>4</v>
      </c>
      <c r="B4" s="9">
        <f>SUM(B5:B9)</f>
        <v>4374</v>
      </c>
    </row>
    <row r="5" s="1" customFormat="1" ht="19" customHeight="1" spans="1:2">
      <c r="A5" s="10" t="s">
        <v>5</v>
      </c>
      <c r="B5" s="9">
        <v>293</v>
      </c>
    </row>
    <row r="6" s="1" customFormat="1" ht="19" customHeight="1" spans="1:2">
      <c r="A6" s="10" t="s">
        <v>6</v>
      </c>
      <c r="B6" s="9">
        <v>93</v>
      </c>
    </row>
    <row r="7" s="1" customFormat="1" ht="19" customHeight="1" spans="1:2">
      <c r="A7" s="10" t="s">
        <v>7</v>
      </c>
      <c r="B7" s="9">
        <v>911</v>
      </c>
    </row>
    <row r="8" s="1" customFormat="1" ht="19" customHeight="1" spans="1:2">
      <c r="A8" s="10" t="s">
        <v>8</v>
      </c>
      <c r="B8" s="9">
        <v>36</v>
      </c>
    </row>
    <row r="9" s="1" customFormat="1" ht="19" customHeight="1" spans="1:2">
      <c r="A9" s="10" t="s">
        <v>9</v>
      </c>
      <c r="B9" s="9">
        <v>3041</v>
      </c>
    </row>
    <row r="10" s="1" customFormat="1" ht="19" customHeight="1" spans="1:2">
      <c r="A10" s="8" t="s">
        <v>10</v>
      </c>
      <c r="B10" s="9">
        <f>B11+B22+B23+B24+B25+B36+B37+B38+B39+B45+B46+B47+B48+B49</f>
        <v>61270</v>
      </c>
    </row>
    <row r="11" s="1" customFormat="1" ht="19" customHeight="1" spans="1:2">
      <c r="A11" s="10" t="s">
        <v>11</v>
      </c>
      <c r="B11" s="9">
        <v>29361</v>
      </c>
    </row>
    <row r="12" s="1" customFormat="1" ht="19" customHeight="1" spans="1:2">
      <c r="A12" s="10" t="s">
        <v>12</v>
      </c>
      <c r="B12" s="9">
        <f>25753+2500</f>
        <v>28253</v>
      </c>
    </row>
    <row r="13" s="1" customFormat="1" ht="19" customHeight="1" spans="1:2">
      <c r="A13" s="10" t="s">
        <v>13</v>
      </c>
      <c r="B13" s="9">
        <v>333</v>
      </c>
    </row>
    <row r="14" s="1" customFormat="1" ht="19" customHeight="1" spans="1:2">
      <c r="A14" s="10" t="s">
        <v>14</v>
      </c>
      <c r="B14" s="9">
        <v>27</v>
      </c>
    </row>
    <row r="15" s="1" customFormat="1" ht="19" customHeight="1" spans="1:2">
      <c r="A15" s="10" t="s">
        <v>15</v>
      </c>
      <c r="B15" s="9">
        <v>57</v>
      </c>
    </row>
    <row r="16" s="1" customFormat="1" ht="19" customHeight="1" spans="1:2">
      <c r="A16" s="10" t="s">
        <v>16</v>
      </c>
      <c r="B16" s="9">
        <v>13</v>
      </c>
    </row>
    <row r="17" s="1" customFormat="1" ht="19" customHeight="1" spans="1:2">
      <c r="A17" s="10" t="s">
        <v>17</v>
      </c>
      <c r="B17" s="9">
        <v>18</v>
      </c>
    </row>
    <row r="18" s="1" customFormat="1" ht="19" customHeight="1" spans="1:2">
      <c r="A18" s="10" t="s">
        <v>18</v>
      </c>
      <c r="B18" s="9">
        <v>52</v>
      </c>
    </row>
    <row r="19" s="1" customFormat="1" ht="19" customHeight="1" spans="1:2">
      <c r="A19" s="10" t="s">
        <v>19</v>
      </c>
      <c r="B19" s="9">
        <v>108</v>
      </c>
    </row>
    <row r="20" s="1" customFormat="1" ht="19" customHeight="1" spans="1:2">
      <c r="A20" s="10" t="s">
        <v>20</v>
      </c>
      <c r="B20" s="9">
        <v>16</v>
      </c>
    </row>
    <row r="21" s="1" customFormat="1" ht="19" customHeight="1" spans="1:2">
      <c r="A21" s="10" t="s">
        <v>21</v>
      </c>
      <c r="B21" s="9">
        <v>484</v>
      </c>
    </row>
    <row r="22" s="1" customFormat="1" ht="19" customHeight="1" spans="1:2">
      <c r="A22" s="10" t="s">
        <v>22</v>
      </c>
      <c r="B22" s="9">
        <v>4877</v>
      </c>
    </row>
    <row r="23" s="1" customFormat="1" ht="19" customHeight="1" spans="1:2">
      <c r="A23" s="10" t="s">
        <v>23</v>
      </c>
      <c r="B23" s="9">
        <v>9131</v>
      </c>
    </row>
    <row r="24" s="1" customFormat="1" ht="19" customHeight="1" spans="1:2">
      <c r="A24" s="10" t="s">
        <v>24</v>
      </c>
      <c r="B24" s="9">
        <v>7636</v>
      </c>
    </row>
    <row r="25" s="1" customFormat="1" ht="19" customHeight="1" spans="1:2">
      <c r="A25" s="10" t="s">
        <v>25</v>
      </c>
      <c r="B25" s="9">
        <f>SUM(B26:B35)</f>
        <v>2149</v>
      </c>
    </row>
    <row r="26" s="1" customFormat="1" ht="19" customHeight="1" spans="1:2">
      <c r="A26" s="10" t="s">
        <v>26</v>
      </c>
      <c r="B26" s="9">
        <v>1042</v>
      </c>
    </row>
    <row r="27" s="1" customFormat="1" ht="19" customHeight="1" spans="1:2">
      <c r="A27" s="10" t="s">
        <v>27</v>
      </c>
      <c r="B27" s="9">
        <v>81</v>
      </c>
    </row>
    <row r="28" s="1" customFormat="1" ht="19" customHeight="1" spans="1:2">
      <c r="A28" s="10" t="s">
        <v>28</v>
      </c>
      <c r="B28" s="9">
        <v>84</v>
      </c>
    </row>
    <row r="29" s="1" customFormat="1" ht="19" customHeight="1" spans="1:2">
      <c r="A29" s="10" t="s">
        <v>29</v>
      </c>
      <c r="B29" s="9">
        <v>16</v>
      </c>
    </row>
    <row r="30" s="1" customFormat="1" ht="19" customHeight="1" spans="1:2">
      <c r="A30" s="10" t="s">
        <v>30</v>
      </c>
      <c r="B30" s="9">
        <v>600</v>
      </c>
    </row>
    <row r="31" s="1" customFormat="1" ht="19" customHeight="1" spans="1:2">
      <c r="A31" s="10" t="s">
        <v>31</v>
      </c>
      <c r="B31" s="9">
        <v>150</v>
      </c>
    </row>
    <row r="32" s="1" customFormat="1" ht="19" customHeight="1" spans="1:2">
      <c r="A32" s="10" t="s">
        <v>32</v>
      </c>
      <c r="B32" s="9">
        <v>10</v>
      </c>
    </row>
    <row r="33" s="1" customFormat="1" ht="19" customHeight="1" spans="1:2">
      <c r="A33" s="10" t="s">
        <v>33</v>
      </c>
      <c r="B33" s="9">
        <v>43</v>
      </c>
    </row>
    <row r="34" s="1" customFormat="1" ht="19" customHeight="1" spans="1:2">
      <c r="A34" s="10" t="s">
        <v>34</v>
      </c>
      <c r="B34" s="9">
        <v>66</v>
      </c>
    </row>
    <row r="35" s="1" customFormat="1" ht="19" customHeight="1" spans="1:2">
      <c r="A35" s="10" t="s">
        <v>35</v>
      </c>
      <c r="B35" s="9">
        <v>57</v>
      </c>
    </row>
    <row r="36" s="1" customFormat="1" ht="19" customHeight="1" spans="1:2">
      <c r="A36" s="10" t="s">
        <v>36</v>
      </c>
      <c r="B36" s="9">
        <v>774</v>
      </c>
    </row>
    <row r="37" s="1" customFormat="1" ht="19" customHeight="1" spans="1:2">
      <c r="A37" s="10" t="s">
        <v>37</v>
      </c>
      <c r="B37" s="9">
        <v>42</v>
      </c>
    </row>
    <row r="38" s="1" customFormat="1" ht="19" customHeight="1" spans="1:2">
      <c r="A38" s="10" t="s">
        <v>38</v>
      </c>
      <c r="B38" s="9">
        <v>164</v>
      </c>
    </row>
    <row r="39" s="1" customFormat="1" ht="19" customHeight="1" spans="1:2">
      <c r="A39" s="10" t="s">
        <v>39</v>
      </c>
      <c r="B39" s="9">
        <v>1801</v>
      </c>
    </row>
    <row r="40" s="1" customFormat="1" ht="19" customHeight="1" spans="1:2">
      <c r="A40" s="10" t="s">
        <v>40</v>
      </c>
      <c r="B40" s="9">
        <v>419</v>
      </c>
    </row>
    <row r="41" s="1" customFormat="1" ht="19" customHeight="1" spans="1:2">
      <c r="A41" s="10" t="s">
        <v>41</v>
      </c>
      <c r="B41" s="9">
        <v>953</v>
      </c>
    </row>
    <row r="42" s="1" customFormat="1" ht="19" customHeight="1" spans="1:2">
      <c r="A42" s="10" t="s">
        <v>42</v>
      </c>
      <c r="B42" s="9">
        <v>72</v>
      </c>
    </row>
    <row r="43" s="1" customFormat="1" ht="19" customHeight="1" spans="1:2">
      <c r="A43" s="10" t="s">
        <v>43</v>
      </c>
      <c r="B43" s="9">
        <v>208</v>
      </c>
    </row>
    <row r="44" s="1" customFormat="1" ht="19" customHeight="1" spans="1:2">
      <c r="A44" s="10" t="s">
        <v>44</v>
      </c>
      <c r="B44" s="9">
        <v>149</v>
      </c>
    </row>
    <row r="45" s="1" customFormat="1" ht="19" customHeight="1" spans="1:2">
      <c r="A45" s="10" t="s">
        <v>45</v>
      </c>
      <c r="B45" s="9">
        <v>2803</v>
      </c>
    </row>
    <row r="46" s="1" customFormat="1" ht="19" customHeight="1" spans="1:2">
      <c r="A46" s="10" t="s">
        <v>46</v>
      </c>
      <c r="B46" s="9"/>
    </row>
    <row r="47" s="1" customFormat="1" ht="19" customHeight="1" spans="1:2">
      <c r="A47" s="10" t="s">
        <v>47</v>
      </c>
      <c r="B47" s="9">
        <v>1101</v>
      </c>
    </row>
    <row r="48" s="1" customFormat="1" ht="19" customHeight="1" spans="1:2">
      <c r="A48" s="10" t="s">
        <v>48</v>
      </c>
      <c r="B48" s="9">
        <v>260</v>
      </c>
    </row>
    <row r="49" s="1" customFormat="1" ht="19" customHeight="1" spans="1:2">
      <c r="A49" s="10" t="s">
        <v>49</v>
      </c>
      <c r="B49" s="9">
        <v>1171</v>
      </c>
    </row>
    <row r="50" s="1" customFormat="1" ht="19" customHeight="1" spans="1:2">
      <c r="A50" s="8" t="s">
        <v>50</v>
      </c>
      <c r="B50" s="9">
        <f>B51+B55+B73+B79+B88+B92+B110+B112+B116+B66+B53+B119+B114</f>
        <v>17939</v>
      </c>
    </row>
    <row r="51" s="1" customFormat="1" ht="19" customHeight="1" spans="1:2">
      <c r="A51" s="10" t="s">
        <v>51</v>
      </c>
      <c r="B51" s="9">
        <v>55</v>
      </c>
    </row>
    <row r="52" s="1" customFormat="1" ht="19" customHeight="1" spans="1:2">
      <c r="A52" s="10" t="s">
        <v>52</v>
      </c>
      <c r="B52" s="9">
        <v>55</v>
      </c>
    </row>
    <row r="53" s="1" customFormat="1" ht="19" customHeight="1" spans="1:2">
      <c r="A53" s="10" t="s">
        <v>53</v>
      </c>
      <c r="B53" s="9">
        <v>50</v>
      </c>
    </row>
    <row r="54" s="1" customFormat="1" ht="19" customHeight="1" spans="1:2">
      <c r="A54" s="10" t="s">
        <v>54</v>
      </c>
      <c r="B54" s="9">
        <v>50</v>
      </c>
    </row>
    <row r="55" s="1" customFormat="1" ht="19" customHeight="1" spans="1:2">
      <c r="A55" s="10" t="s">
        <v>55</v>
      </c>
      <c r="B55" s="9">
        <f>SUM(B56:B65)</f>
        <v>1599</v>
      </c>
    </row>
    <row r="56" s="1" customFormat="1" ht="19" customHeight="1" spans="1:2">
      <c r="A56" s="11" t="s">
        <v>56</v>
      </c>
      <c r="B56" s="9">
        <v>242</v>
      </c>
    </row>
    <row r="57" s="1" customFormat="1" ht="19" customHeight="1" spans="1:2">
      <c r="A57" s="11" t="s">
        <v>57</v>
      </c>
      <c r="B57" s="9">
        <v>152</v>
      </c>
    </row>
    <row r="58" s="1" customFormat="1" ht="19" customHeight="1" spans="1:2">
      <c r="A58" s="11" t="s">
        <v>58</v>
      </c>
      <c r="B58" s="9">
        <v>7</v>
      </c>
    </row>
    <row r="59" s="1" customFormat="1" ht="19" customHeight="1" spans="1:2">
      <c r="A59" s="11" t="s">
        <v>59</v>
      </c>
      <c r="B59" s="9">
        <v>138</v>
      </c>
    </row>
    <row r="60" s="1" customFormat="1" ht="19" customHeight="1" spans="1:2">
      <c r="A60" s="11" t="s">
        <v>60</v>
      </c>
      <c r="B60" s="9">
        <v>448</v>
      </c>
    </row>
    <row r="61" s="1" customFormat="1" ht="19" customHeight="1" spans="1:2">
      <c r="A61" s="11" t="s">
        <v>61</v>
      </c>
      <c r="B61" s="9">
        <v>24</v>
      </c>
    </row>
    <row r="62" s="1" customFormat="1" ht="19" customHeight="1" spans="1:2">
      <c r="A62" s="11" t="s">
        <v>62</v>
      </c>
      <c r="B62" s="9">
        <v>154</v>
      </c>
    </row>
    <row r="63" s="1" customFormat="1" ht="19" customHeight="1" spans="1:2">
      <c r="A63" s="11" t="s">
        <v>63</v>
      </c>
      <c r="B63" s="9">
        <v>400</v>
      </c>
    </row>
    <row r="64" s="1" customFormat="1" ht="19" customHeight="1" spans="1:2">
      <c r="A64" s="11" t="s">
        <v>64</v>
      </c>
      <c r="B64" s="9">
        <v>14</v>
      </c>
    </row>
    <row r="65" s="1" customFormat="1" ht="19" customHeight="1" spans="1:2">
      <c r="A65" s="11" t="s">
        <v>65</v>
      </c>
      <c r="B65" s="9">
        <v>20</v>
      </c>
    </row>
    <row r="66" s="1" customFormat="1" ht="19" customHeight="1" spans="1:2">
      <c r="A66" s="10" t="s">
        <v>66</v>
      </c>
      <c r="B66" s="9">
        <f>SUM(B67:B72)</f>
        <v>490</v>
      </c>
    </row>
    <row r="67" s="1" customFormat="1" ht="19" customHeight="1" spans="1:2">
      <c r="A67" s="10" t="s">
        <v>28</v>
      </c>
      <c r="B67" s="9">
        <v>10</v>
      </c>
    </row>
    <row r="68" s="1" customFormat="1" ht="19" customHeight="1" spans="1:2">
      <c r="A68" s="10" t="s">
        <v>67</v>
      </c>
      <c r="B68" s="9">
        <v>110</v>
      </c>
    </row>
    <row r="69" s="1" customFormat="1" ht="19" customHeight="1" spans="1:2">
      <c r="A69" s="10" t="s">
        <v>68</v>
      </c>
      <c r="B69" s="9">
        <v>62</v>
      </c>
    </row>
    <row r="70" s="1" customFormat="1" ht="19" customHeight="1" spans="1:2">
      <c r="A70" s="10" t="s">
        <v>69</v>
      </c>
      <c r="B70" s="9">
        <v>5</v>
      </c>
    </row>
    <row r="71" s="1" customFormat="1" ht="19" customHeight="1" spans="1:2">
      <c r="A71" s="10" t="s">
        <v>70</v>
      </c>
      <c r="B71" s="9">
        <v>3</v>
      </c>
    </row>
    <row r="72" s="1" customFormat="1" ht="19" customHeight="1" spans="1:2">
      <c r="A72" s="10" t="s">
        <v>71</v>
      </c>
      <c r="B72" s="9">
        <v>300</v>
      </c>
    </row>
    <row r="73" s="1" customFormat="1" ht="19" customHeight="1" spans="1:2">
      <c r="A73" s="10" t="s">
        <v>72</v>
      </c>
      <c r="B73" s="9">
        <f>SUM(B74:B78)</f>
        <v>4319</v>
      </c>
    </row>
    <row r="74" s="1" customFormat="1" ht="19" customHeight="1" spans="1:2">
      <c r="A74" s="10" t="s">
        <v>73</v>
      </c>
      <c r="B74" s="9">
        <v>827</v>
      </c>
    </row>
    <row r="75" s="1" customFormat="1" ht="19" customHeight="1" spans="1:2">
      <c r="A75" s="10" t="s">
        <v>74</v>
      </c>
      <c r="B75" s="9">
        <v>279</v>
      </c>
    </row>
    <row r="76" s="1" customFormat="1" ht="19" customHeight="1" spans="1:2">
      <c r="A76" s="10" t="s">
        <v>75</v>
      </c>
      <c r="B76" s="9">
        <v>12</v>
      </c>
    </row>
    <row r="77" s="1" customFormat="1" ht="19" customHeight="1" spans="1:2">
      <c r="A77" s="10" t="s">
        <v>76</v>
      </c>
      <c r="B77" s="9">
        <v>13</v>
      </c>
    </row>
    <row r="78" s="1" customFormat="1" ht="19" customHeight="1" spans="1:2">
      <c r="A78" s="10" t="s">
        <v>77</v>
      </c>
      <c r="B78" s="9">
        <f>892+2296</f>
        <v>3188</v>
      </c>
    </row>
    <row r="79" s="1" customFormat="1" ht="19" customHeight="1" spans="1:2">
      <c r="A79" s="10" t="s">
        <v>78</v>
      </c>
      <c r="B79" s="9">
        <f>SUM(B80:B87)</f>
        <v>1391</v>
      </c>
    </row>
    <row r="80" s="1" customFormat="1" ht="19" customHeight="1" spans="1:2">
      <c r="A80" s="10" t="s">
        <v>79</v>
      </c>
      <c r="B80" s="9">
        <v>120</v>
      </c>
    </row>
    <row r="81" s="1" customFormat="1" ht="19" customHeight="1" spans="1:2">
      <c r="A81" s="10" t="s">
        <v>80</v>
      </c>
      <c r="B81" s="9">
        <v>164</v>
      </c>
    </row>
    <row r="82" s="1" customFormat="1" ht="19" customHeight="1" spans="1:2">
      <c r="A82" s="10" t="s">
        <v>81</v>
      </c>
      <c r="B82" s="9">
        <f>510+130</f>
        <v>640</v>
      </c>
    </row>
    <row r="83" s="1" customFormat="1" ht="19" customHeight="1" spans="1:2">
      <c r="A83" s="10" t="s">
        <v>82</v>
      </c>
      <c r="B83" s="9">
        <v>25</v>
      </c>
    </row>
    <row r="84" s="1" customFormat="1" ht="19" customHeight="1" spans="1:2">
      <c r="A84" s="10" t="s">
        <v>83</v>
      </c>
      <c r="B84" s="9">
        <v>104</v>
      </c>
    </row>
    <row r="85" s="1" customFormat="1" ht="19" customHeight="1" spans="1:2">
      <c r="A85" s="10" t="s">
        <v>84</v>
      </c>
      <c r="B85" s="9">
        <v>10</v>
      </c>
    </row>
    <row r="86" s="1" customFormat="1" ht="19" customHeight="1" spans="1:2">
      <c r="A86" s="10" t="s">
        <v>85</v>
      </c>
      <c r="B86" s="9">
        <v>313</v>
      </c>
    </row>
    <row r="87" s="1" customFormat="1" ht="19" customHeight="1" spans="1:2">
      <c r="A87" s="10" t="s">
        <v>86</v>
      </c>
      <c r="B87" s="9">
        <v>15</v>
      </c>
    </row>
    <row r="88" s="1" customFormat="1" ht="19" customHeight="1" spans="1:2">
      <c r="A88" s="10" t="s">
        <v>87</v>
      </c>
      <c r="B88" s="9">
        <v>1276</v>
      </c>
    </row>
    <row r="89" s="1" customFormat="1" ht="19" customHeight="1" spans="1:2">
      <c r="A89" s="10" t="s">
        <v>88</v>
      </c>
      <c r="B89" s="9">
        <v>30</v>
      </c>
    </row>
    <row r="90" s="1" customFormat="1" ht="19" customHeight="1" spans="1:2">
      <c r="A90" s="10" t="s">
        <v>89</v>
      </c>
      <c r="B90" s="9">
        <v>60</v>
      </c>
    </row>
    <row r="91" s="1" customFormat="1" ht="19" customHeight="1" spans="1:2">
      <c r="A91" s="10" t="s">
        <v>90</v>
      </c>
      <c r="B91" s="9">
        <v>1185.6</v>
      </c>
    </row>
    <row r="92" s="1" customFormat="1" ht="19" customHeight="1" spans="1:2">
      <c r="A92" s="10" t="s">
        <v>91</v>
      </c>
      <c r="B92" s="9">
        <f>SUM(B93:B109)</f>
        <v>6258</v>
      </c>
    </row>
    <row r="93" s="1" customFormat="1" ht="19" customHeight="1" spans="1:2">
      <c r="A93" s="11" t="s">
        <v>92</v>
      </c>
      <c r="B93" s="9">
        <v>10</v>
      </c>
    </row>
    <row r="94" s="1" customFormat="1" ht="19" customHeight="1" spans="1:2">
      <c r="A94" s="11" t="s">
        <v>93</v>
      </c>
      <c r="B94" s="9">
        <v>10</v>
      </c>
    </row>
    <row r="95" s="1" customFormat="1" ht="19" customHeight="1" spans="1:2">
      <c r="A95" s="11" t="s">
        <v>94</v>
      </c>
      <c r="B95" s="9">
        <v>11</v>
      </c>
    </row>
    <row r="96" s="1" customFormat="1" ht="19" customHeight="1" spans="1:2">
      <c r="A96" s="11" t="s">
        <v>95</v>
      </c>
      <c r="B96" s="9">
        <v>13</v>
      </c>
    </row>
    <row r="97" s="1" customFormat="1" ht="19" customHeight="1" spans="1:2">
      <c r="A97" s="11" t="s">
        <v>96</v>
      </c>
      <c r="B97" s="9">
        <v>360</v>
      </c>
    </row>
    <row r="98" s="1" customFormat="1" ht="19" customHeight="1" spans="1:2">
      <c r="A98" s="11" t="s">
        <v>97</v>
      </c>
      <c r="B98" s="9">
        <v>1034</v>
      </c>
    </row>
    <row r="99" s="1" customFormat="1" ht="19" customHeight="1" spans="1:2">
      <c r="A99" s="11" t="s">
        <v>98</v>
      </c>
      <c r="B99" s="9">
        <v>160</v>
      </c>
    </row>
    <row r="100" s="1" customFormat="1" ht="19" customHeight="1" spans="1:2">
      <c r="A100" s="11" t="s">
        <v>99</v>
      </c>
      <c r="B100" s="9">
        <v>10</v>
      </c>
    </row>
    <row r="101" s="1" customFormat="1" ht="19" customHeight="1" spans="1:2">
      <c r="A101" s="11" t="s">
        <v>100</v>
      </c>
      <c r="B101" s="9">
        <v>72</v>
      </c>
    </row>
    <row r="102" s="1" customFormat="1" ht="19" customHeight="1" spans="1:2">
      <c r="A102" s="11" t="s">
        <v>101</v>
      </c>
      <c r="B102" s="9">
        <v>973</v>
      </c>
    </row>
    <row r="103" s="1" customFormat="1" ht="19" customHeight="1" spans="1:2">
      <c r="A103" s="11" t="s">
        <v>102</v>
      </c>
      <c r="B103" s="9">
        <v>5</v>
      </c>
    </row>
    <row r="104" s="1" customFormat="1" ht="19" customHeight="1" spans="1:2">
      <c r="A104" s="11" t="s">
        <v>103</v>
      </c>
      <c r="B104" s="9">
        <v>691</v>
      </c>
    </row>
    <row r="105" s="1" customFormat="1" ht="19" customHeight="1" spans="1:2">
      <c r="A105" s="11" t="s">
        <v>104</v>
      </c>
      <c r="B105" s="9">
        <v>2</v>
      </c>
    </row>
    <row r="106" s="1" customFormat="1" ht="19" customHeight="1" spans="1:2">
      <c r="A106" s="11" t="s">
        <v>105</v>
      </c>
      <c r="B106" s="9">
        <v>2047</v>
      </c>
    </row>
    <row r="107" s="1" customFormat="1" ht="19" customHeight="1" spans="1:2">
      <c r="A107" s="11" t="s">
        <v>106</v>
      </c>
      <c r="B107" s="9">
        <v>844</v>
      </c>
    </row>
    <row r="108" s="1" customFormat="1" ht="19" customHeight="1" spans="1:2">
      <c r="A108" s="11" t="s">
        <v>107</v>
      </c>
      <c r="B108" s="9">
        <v>14</v>
      </c>
    </row>
    <row r="109" s="1" customFormat="1" ht="19" customHeight="1" spans="1:2">
      <c r="A109" s="11" t="s">
        <v>108</v>
      </c>
      <c r="B109" s="9">
        <v>2</v>
      </c>
    </row>
    <row r="110" s="1" customFormat="1" ht="19" customHeight="1" spans="1:2">
      <c r="A110" s="10" t="s">
        <v>109</v>
      </c>
      <c r="B110" s="9">
        <v>390</v>
      </c>
    </row>
    <row r="111" s="1" customFormat="1" ht="19" customHeight="1" spans="1:2">
      <c r="A111" s="10" t="s">
        <v>110</v>
      </c>
      <c r="B111" s="9">
        <v>390</v>
      </c>
    </row>
    <row r="112" s="1" customFormat="1" ht="19" customHeight="1" spans="1:2">
      <c r="A112" s="10" t="s">
        <v>111</v>
      </c>
      <c r="B112" s="9">
        <v>71</v>
      </c>
    </row>
    <row r="113" s="1" customFormat="1" ht="19" customHeight="1" spans="1:2">
      <c r="A113" s="10" t="s">
        <v>112</v>
      </c>
      <c r="B113" s="9">
        <v>71</v>
      </c>
    </row>
    <row r="114" s="1" customFormat="1" ht="19" customHeight="1" spans="1:2">
      <c r="A114" s="10" t="s">
        <v>113</v>
      </c>
      <c r="B114" s="9">
        <v>450</v>
      </c>
    </row>
    <row r="115" s="1" customFormat="1" ht="19" customHeight="1" spans="1:2">
      <c r="A115" s="10" t="s">
        <v>114</v>
      </c>
      <c r="B115" s="9">
        <v>450</v>
      </c>
    </row>
    <row r="116" s="1" customFormat="1" ht="19" customHeight="1" spans="1:2">
      <c r="A116" s="10" t="s">
        <v>115</v>
      </c>
      <c r="B116" s="9">
        <v>1570</v>
      </c>
    </row>
    <row r="117" s="1" customFormat="1" ht="19" customHeight="1" spans="1:2">
      <c r="A117" s="10" t="s">
        <v>116</v>
      </c>
      <c r="B117" s="9">
        <v>36</v>
      </c>
    </row>
    <row r="118" s="1" customFormat="1" ht="19" customHeight="1" spans="1:2">
      <c r="A118" s="10" t="s">
        <v>117</v>
      </c>
      <c r="B118" s="9">
        <v>1534</v>
      </c>
    </row>
    <row r="119" s="1" customFormat="1" ht="19" customHeight="1" spans="1:2">
      <c r="A119" s="10" t="s">
        <v>118</v>
      </c>
      <c r="B119" s="9">
        <v>20</v>
      </c>
    </row>
    <row r="120" s="1" customFormat="1" ht="19" customHeight="1" spans="1:2">
      <c r="A120" s="10" t="s">
        <v>119</v>
      </c>
      <c r="B120" s="9">
        <v>20</v>
      </c>
    </row>
    <row r="121" s="1" customFormat="1" ht="19" customHeight="1" spans="1:2">
      <c r="A121" s="12" t="s">
        <v>120</v>
      </c>
      <c r="B121" s="9"/>
    </row>
    <row r="122" s="1" customFormat="1" spans="2:2">
      <c r="B122" s="13"/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樱雯</cp:lastModifiedBy>
  <dcterms:created xsi:type="dcterms:W3CDTF">2017-05-31T09:08:00Z</dcterms:created>
  <dcterms:modified xsi:type="dcterms:W3CDTF">2018-06-21T06:50:28Z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