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绩效目标1" sheetId="33" r:id="rId13"/>
    <sheet name="绩效目标2" sheetId="34" r:id="rId14"/>
    <sheet name="绩效目标3" sheetId="35" r:id="rId15"/>
    <sheet name="绩效目标4" sheetId="36" r:id="rId16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<sst xmlns="http://schemas.openxmlformats.org/spreadsheetml/2006/main" count="652" uniqueCount="394">
  <si>
    <t>单位名称：高台县农业技术推广中心</t>
  </si>
  <si>
    <t>部门预算公开表</t>
  </si>
  <si>
    <t>编制日期： 2023  年  3 月 8 日</t>
  </si>
  <si>
    <t>部门领导：李龙</t>
  </si>
  <si>
    <t>财务负责人：孙志</t>
  </si>
  <si>
    <t xml:space="preserve">    制表人：赵军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</si>
  <si>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</si>
  <si>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</si>
  <si>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</si>
  <si>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</si>
  <si>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</si>
  <si>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</si>
  <si>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</si>
  <si>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</si>
  <si>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</si>
  <si>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</si>
  <si>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</si>
  <si>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</si>
  <si>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</si>
  <si>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</si>
  <si>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</si>
  <si>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</si>
  <si>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</si>
  <si>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</si>
  <si>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</si>
  <si>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10</t>
    </r>
    <r>
      <rPr>
        <u/>
        <sz val="10"/>
        <color rgb="FF800080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</si>
  <si>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</si>
  <si>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</si>
  <si>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</si>
  <si>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</si>
  <si>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</si>
  <si>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</si>
  <si>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</si>
  <si>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</si>
  <si>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</si>
  <si>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</si>
  <si>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</si>
  <si>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</si>
  <si>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</si>
  <si>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</si>
  <si>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</si>
  <si>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</si>
  <si>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</si>
  <si>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</si>
  <si>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</si>
  <si>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</si>
  <si>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</si>
  <si>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</si>
  <si>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</si>
  <si>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</si>
  <si>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</si>
  <si>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</si>
  <si>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</si>
  <si>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</si>
  <si>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</si>
  <si>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</si>
  <si>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</si>
  <si>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</si>
  <si>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</si>
  <si>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</si>
  <si>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</si>
  <si>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</si>
  <si>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</si>
  <si>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</si>
  <si>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</si>
  <si>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</si>
  <si>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</si>
  <si>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</si>
  <si>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</si>
  <si>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</si>
  <si>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</si>
  <si>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</si>
  <si>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</si>
  <si>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</si>
  <si>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</si>
  <si>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按决算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</si>
  <si>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</si>
  <si>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</si>
  <si>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</si>
  <si>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</si>
  <si>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</si>
  <si>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</si>
  <si>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</si>
  <si>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</si>
  <si>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</si>
  <si>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</si>
  <si>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</si>
  <si>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</si>
  <si>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</si>
  <si>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</si>
  <si>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</si>
  <si>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</si>
  <si>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</si>
  <si>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</si>
  <si>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</si>
  <si>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</si>
  <si>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</si>
  <si>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</si>
  <si>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</si>
  <si>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</si>
  <si>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</si>
  <si>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</si>
  <si>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</si>
  <si>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</si>
  <si>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</si>
  <si>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</si>
  <si>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</si>
  <si>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</si>
  <si>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</si>
  <si>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 21301农业</t>
  </si>
  <si>
    <t xml:space="preserve">     2130104事业运行</t>
  </si>
  <si>
    <t xml:space="preserve">     2130108病虫害控制</t>
  </si>
  <si>
    <t>208社会保障和就业支出</t>
  </si>
  <si>
    <t xml:space="preserve">     2080505机关事业单位基本养老保险缴费支出</t>
  </si>
  <si>
    <t xml:space="preserve">   20899其他社会保障和就业支出</t>
  </si>
  <si>
    <t xml:space="preserve">     2089999其他社会保障和就业支出（失业）</t>
  </si>
  <si>
    <t xml:space="preserve">     2089999其他社会保障和 就业支出（工伤）</t>
  </si>
  <si>
    <t>221住房保障支出</t>
  </si>
  <si>
    <t xml:space="preserve">     22102住房改革支出</t>
  </si>
  <si>
    <t xml:space="preserve">       2210201住房公积金</t>
  </si>
  <si>
    <t>210医疗卫生与计划生育支出</t>
  </si>
  <si>
    <t xml:space="preserve">        2101102事业单位医疗</t>
  </si>
  <si>
    <t xml:space="preserve">        2101103公务员医疗补助疗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</si>
  <si>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</si>
  <si>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</si>
  <si>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</si>
  <si>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</si>
  <si>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</si>
  <si>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</si>
  <si>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</si>
  <si>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</si>
  <si>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</si>
  <si>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</si>
  <si>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</si>
  <si>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</si>
  <si>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</si>
  <si>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</si>
  <si>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</si>
  <si>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</si>
  <si>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</si>
  <si>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</si>
  <si>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</si>
  <si>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</si>
  <si>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</si>
  <si>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</si>
  <si>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</si>
  <si>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</si>
  <si>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</si>
  <si>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</si>
  <si>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</si>
  <si>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</si>
  <si>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</si>
  <si>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</si>
  <si>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</si>
  <si>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</si>
  <si>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</si>
  <si>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</si>
  <si>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</si>
  <si>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</si>
  <si>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</si>
  <si>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</si>
  <si>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</si>
  <si>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</si>
  <si>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</si>
  <si>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</si>
  <si>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</si>
  <si>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</si>
  <si>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</si>
  <si>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</si>
  <si>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农业</t>
  </si>
  <si>
    <t>事业运行</t>
  </si>
  <si>
    <t>病虫害控制</t>
  </si>
  <si>
    <t>社会保障和就业支出</t>
  </si>
  <si>
    <t>机关事业单位基本养老保险缴费支出</t>
  </si>
  <si>
    <t>其他社会保障和就业支出</t>
  </si>
  <si>
    <t>其他社会保障和就业支出（失业）</t>
  </si>
  <si>
    <t>其他社会保障和 就业支出（工伤）</t>
  </si>
  <si>
    <t>住房保障支出</t>
  </si>
  <si>
    <t>住房改革支出</t>
  </si>
  <si>
    <t>住房公积金</t>
  </si>
  <si>
    <t>医疗卫生与计划生育支出</t>
  </si>
  <si>
    <t>事业单位医疗</t>
  </si>
  <si>
    <t>公务员医疗补助疗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</si>
  <si>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</si>
  <si>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</si>
  <si>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</si>
  <si>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</si>
  <si>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</si>
  <si>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</si>
  <si>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</si>
  <si>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</si>
  <si>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</si>
  <si>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</si>
  <si>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</si>
  <si>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</si>
  <si>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</si>
  <si>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</si>
  <si>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</si>
  <si>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</si>
  <si>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</si>
  <si>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</si>
  <si>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</si>
  <si>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</si>
  <si>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</si>
  <si>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</si>
  <si>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</si>
  <si>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</si>
  <si>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</si>
  <si>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</si>
  <si>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</si>
  <si>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</si>
  <si>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</si>
  <si>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</si>
  <si>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</si>
  <si>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</si>
  <si>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</si>
  <si>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</si>
  <si>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</si>
  <si>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</si>
  <si>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</si>
  <si>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</si>
  <si>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</si>
  <si>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</si>
  <si>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</si>
  <si>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</si>
  <si>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</si>
  <si>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</si>
  <si>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</si>
  <si>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</si>
  <si>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</si>
  <si>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</si>
  <si>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</si>
  <si>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</si>
  <si>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</si>
  <si>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</si>
  <si>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</si>
  <si>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</si>
  <si>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</si>
  <si>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</si>
  <si>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</si>
  <si>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</si>
  <si>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</si>
  <si>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</si>
  <si>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</si>
  <si>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</si>
  <si>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</si>
  <si>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</si>
  <si>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</si>
  <si>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</si>
  <si>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</si>
  <si>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</si>
  <si>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</si>
  <si>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</si>
  <si>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</si>
  <si>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</si>
  <si>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</si>
  <si>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</si>
  <si>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</si>
  <si>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</si>
  <si>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</si>
  <si>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</si>
  <si>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</si>
  <si>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</si>
  <si>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</si>
  <si>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</si>
  <si>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</si>
  <si>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</si>
  <si>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</si>
  <si>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</si>
  <si>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</si>
  <si>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</si>
  <si>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</si>
  <si>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</si>
  <si>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</si>
  <si>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</si>
  <si>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</si>
  <si>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</si>
  <si>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</si>
  <si>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</si>
  <si>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</si>
  <si>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</si>
  <si>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</si>
  <si>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</si>
  <si>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</si>
  <si>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</si>
  <si>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</si>
  <si>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</si>
  <si>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</si>
  <si>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</si>
  <si>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</si>
  <si>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</si>
  <si>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</si>
  <si>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</si>
  <si>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</si>
  <si>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</si>
  <si>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</si>
  <si>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高台县农业技术推广中心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</si>
  <si>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</si>
  <si>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</si>
  <si>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</si>
  <si>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</si>
  <si>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</si>
  <si>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</si>
  <si>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</si>
  <si>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</si>
  <si>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</si>
  <si>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</si>
  <si>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</si>
  <si>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</si>
  <si>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</si>
  <si>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</si>
  <si>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</si>
  <si>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</si>
  <si>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</si>
  <si>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附件11：</t>
  </si>
  <si>
    <t xml:space="preserve"> 部门预算项目支出绩效目标表</t>
  </si>
  <si>
    <t>（2023年度）</t>
  </si>
  <si>
    <t>项目名称</t>
  </si>
  <si>
    <t>农技专项经费</t>
  </si>
  <si>
    <t>主管部门</t>
  </si>
  <si>
    <t>高台县农业农村局</t>
  </si>
  <si>
    <t>实施单位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</si>
  <si>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</si>
  <si>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</si>
  <si>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</si>
  <si>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</si>
  <si>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</si>
  <si>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</si>
  <si>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 xml:space="preserve">  农业新技术、新品种进行试验、示范；开展农业技术指导、技术咨询、技术培训、技术承包、普及农业科技知识；指导乡（镇）农业技术推广服务站、群众性科技组织和农民技术人员的农业技术推广活动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</si>
  <si>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</si>
  <si>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</si>
  <si>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</si>
  <si>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</si>
  <si>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</si>
  <si>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</si>
  <si>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</si>
  <si>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新品种新技术引进试验示范</t>
  </si>
  <si>
    <t>40个</t>
  </si>
  <si>
    <t xml:space="preserve">              科技培训指导服务</t>
  </si>
  <si>
    <t>20场次</t>
  </si>
  <si>
    <t>质量指标</t>
  </si>
  <si>
    <t xml:space="preserve">                    新品种新技术引进试验示范</t>
  </si>
  <si>
    <t xml:space="preserve">               科技培训指导服务</t>
  </si>
  <si>
    <t>时效指标</t>
  </si>
  <si>
    <t>及时</t>
  </si>
  <si>
    <t>成本指标</t>
  </si>
  <si>
    <t>≤100%</t>
  </si>
  <si>
    <t>效益指标（30分）</t>
  </si>
  <si>
    <t>经济效益指标</t>
  </si>
  <si>
    <t>有效</t>
  </si>
  <si>
    <t>社会效益指标</t>
  </si>
  <si>
    <t>农民增收</t>
  </si>
  <si>
    <t>持续改善</t>
  </si>
  <si>
    <t>生态效益指标</t>
  </si>
  <si>
    <t>可持续影响力指标</t>
  </si>
  <si>
    <t>农技推广</t>
  </si>
  <si>
    <t>满意度指标（10分）</t>
  </si>
  <si>
    <t>社会公众或服务对象满意度</t>
  </si>
  <si>
    <t>周边群众满意度</t>
  </si>
  <si>
    <t>≥90%</t>
  </si>
  <si>
    <t>……</t>
  </si>
  <si>
    <t>总分</t>
  </si>
  <si>
    <t>植保植检工作经费</t>
  </si>
  <si>
    <t xml:space="preserve">植物检疫监管服务：开展种子市场检疫、植物及植物产品产地检疫、调运检疫，并签发《植物检疫证书》；2.病虫害监测预报。开展玉米红蜘蛛、苹果蠹蛾、梨火疫病等重大病虫害的监测预报工作；3.重大病虫害疫情防控。根据《农作物病虫害防治条例》第五条规定：“县级以上人民政府应当加强对农作物病虫害防治工作的组织领导，将防治工作经费纳入本级政府预算。”我单位负责组织开展苹果蠹蛾、梨火疫病、番茄潜麦蛾等重大检疫性病虫害监测、普查和疫情处置，对黄瓜绿斑驳花叶病毒病开展田间试纸检测和送样检测。   </t>
  </si>
  <si>
    <t>产地检疫</t>
  </si>
  <si>
    <t>病虫害防控</t>
  </si>
  <si>
    <t>病虫害监测</t>
  </si>
  <si>
    <t>带动农民增收</t>
  </si>
  <si>
    <t>病虫害监测防控</t>
  </si>
  <si>
    <t>植保植检</t>
  </si>
  <si>
    <t>耕地保护工作经费</t>
  </si>
  <si>
    <t>完成盐碱地普查任务，其中外业调查采样416个，样品制备流转541个 ，土壤样品检测551个，完成盐碱地普查成果汇总。</t>
  </si>
  <si>
    <t>外业调查采样</t>
  </si>
  <si>
    <t>样品制备流转</t>
  </si>
  <si>
    <t>土壤样品检测</t>
  </si>
  <si>
    <t>成果报告</t>
  </si>
  <si>
    <t>达标</t>
  </si>
  <si>
    <t>为农业生产提供科学依据</t>
  </si>
  <si>
    <t>群众满意度</t>
  </si>
  <si>
    <t>农业外来物种普查及野生植物保护工作经费</t>
  </si>
  <si>
    <t>项目实施后，建立农业外来入侵物种档案，完善农业外来入侵数据库，为科学防控农业外来物种入侵提供基础数据支撑。建立野生植物保护区，实现物种多样性。</t>
  </si>
  <si>
    <t>普查覆盖率</t>
  </si>
  <si>
    <t>普查数据质量核实</t>
  </si>
  <si>
    <t>准确率 ≥99%</t>
  </si>
  <si>
    <t>踏查点是否合理</t>
  </si>
  <si>
    <t>合理</t>
  </si>
  <si>
    <t>数据录入</t>
  </si>
  <si>
    <t>准确</t>
  </si>
  <si>
    <t>工作完成时限</t>
  </si>
  <si>
    <t>全民防控意识</t>
  </si>
  <si>
    <t>提高</t>
  </si>
  <si>
    <t xml:space="preserve">   农业生物安全防控意识</t>
  </si>
  <si>
    <t xml:space="preserve"> 群众满意度</t>
  </si>
  <si>
    <t xml:space="preserve">  ≥90%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</si>
</sst>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;[Red]\-#,##0.00\ "/>
    <numFmt numFmtId="178" formatCode="#,##0.00_ "/>
    <numFmt numFmtId="179" formatCode="0.00_ ;[Red]\-0.00\ "/>
    <numFmt numFmtId="180" formatCode="#,##0.00;[Red]#,##0.00"/>
    <numFmt numFmtId="181" formatCode="0.00_ "/>
    <numFmt numFmtId="182" formatCode="#,##0.0000"/>
  </numFmts>
  <fonts count="54">
    <font>
      <sz val="10"/>
      <name val="Arial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sz val="10.5"/>
      <color rgb="FF000000"/>
      <name val="仿宋"/>
      <charset val="134"/>
    </font>
    <font>
      <b/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9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2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5" borderId="3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0" fillId="0" borderId="0"/>
    <xf numFmtId="0" fontId="3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" fillId="9" borderId="33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4" fillId="13" borderId="36" applyNumberFormat="0" applyAlignment="0" applyProtection="0">
      <alignment vertical="center"/>
    </xf>
    <xf numFmtId="0" fontId="45" fillId="13" borderId="32" applyNumberFormat="0" applyAlignment="0" applyProtection="0">
      <alignment vertical="center"/>
    </xf>
    <xf numFmtId="0" fontId="46" fillId="14" borderId="37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48" fillId="0" borderId="39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0" fillId="0" borderId="0"/>
    <xf numFmtId="0" fontId="35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0" fillId="0" borderId="0"/>
    <xf numFmtId="0" fontId="35" fillId="29" borderId="0" applyNumberFormat="0" applyBorder="0" applyAlignment="0" applyProtection="0">
      <alignment vertical="center"/>
    </xf>
    <xf numFmtId="0" fontId="0" fillId="0" borderId="0"/>
    <xf numFmtId="0" fontId="32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0" fillId="0" borderId="0"/>
    <xf numFmtId="0" fontId="35" fillId="32" borderId="0" applyNumberFormat="0" applyBorder="0" applyAlignment="0" applyProtection="0">
      <alignment vertical="center"/>
    </xf>
    <xf numFmtId="0" fontId="0" fillId="0" borderId="0"/>
    <xf numFmtId="0" fontId="32" fillId="33" borderId="0" applyNumberFormat="0" applyBorder="0" applyAlignment="0" applyProtection="0">
      <alignment vertical="center"/>
    </xf>
    <xf numFmtId="0" fontId="0" fillId="0" borderId="0"/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1" fillId="0" borderId="0">
      <alignment vertical="center"/>
    </xf>
  </cellStyleXfs>
  <cellXfs count="229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textRotation="255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left"/>
    </xf>
    <xf numFmtId="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wrapText="1"/>
    </xf>
    <xf numFmtId="0" fontId="5" fillId="0" borderId="2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9" fontId="6" fillId="0" borderId="8" xfId="0" applyNumberFormat="1" applyFont="1" applyFill="1" applyBorder="1" applyAlignment="1">
      <alignment horizontal="left" wrapText="1"/>
    </xf>
    <xf numFmtId="9" fontId="6" fillId="0" borderId="9" xfId="0" applyNumberFormat="1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/>
    </xf>
    <xf numFmtId="9" fontId="6" fillId="0" borderId="1" xfId="0" applyNumberFormat="1" applyFont="1" applyFill="1" applyBorder="1" applyAlignment="1">
      <alignment horizontal="justify"/>
    </xf>
    <xf numFmtId="0" fontId="6" fillId="0" borderId="0" xfId="0" applyFont="1" applyFill="1" applyBorder="1" applyAlignment="1">
      <alignment horizontal="justify"/>
    </xf>
    <xf numFmtId="0" fontId="6" fillId="0" borderId="0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0" fontId="0" fillId="0" borderId="0" xfId="0" applyFill="1"/>
    <xf numFmtId="0" fontId="10" fillId="0" borderId="0" xfId="0" applyFont="1" applyBorder="1" applyAlignment="1" applyProtection="1"/>
    <xf numFmtId="0" fontId="11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vertical="center"/>
    </xf>
    <xf numFmtId="0" fontId="14" fillId="0" borderId="15" xfId="0" applyFont="1" applyBorder="1" applyAlignment="1" applyProtection="1">
      <alignment vertical="center" wrapText="1"/>
    </xf>
    <xf numFmtId="0" fontId="15" fillId="0" borderId="13" xfId="0" applyNumberFormat="1" applyFont="1" applyFill="1" applyBorder="1" applyAlignment="1" applyProtection="1">
      <alignment horizontal="left" vertical="center"/>
    </xf>
    <xf numFmtId="177" fontId="15" fillId="0" borderId="15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0" fontId="16" fillId="0" borderId="0" xfId="0" applyFont="1"/>
    <xf numFmtId="0" fontId="15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 wrapText="1"/>
    </xf>
    <xf numFmtId="0" fontId="17" fillId="0" borderId="0" xfId="0" applyFont="1" applyBorder="1" applyAlignment="1" applyProtection="1"/>
    <xf numFmtId="0" fontId="13" fillId="0" borderId="16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176" fontId="18" fillId="0" borderId="16" xfId="0" applyNumberFormat="1" applyFont="1" applyFill="1" applyBorder="1" applyAlignment="1" applyProtection="1">
      <alignment horizontal="center" vertical="center"/>
    </xf>
    <xf numFmtId="0" fontId="18" fillId="0" borderId="17" xfId="0" applyNumberFormat="1" applyFont="1" applyFill="1" applyBorder="1" applyAlignment="1" applyProtection="1">
      <alignment horizontal="left" vertical="center"/>
    </xf>
    <xf numFmtId="178" fontId="18" fillId="0" borderId="17" xfId="0" applyNumberFormat="1" applyFont="1" applyFill="1" applyBorder="1" applyAlignment="1" applyProtection="1">
      <alignment horizontal="right" vertical="center"/>
    </xf>
    <xf numFmtId="178" fontId="18" fillId="0" borderId="18" xfId="0" applyNumberFormat="1" applyFont="1" applyFill="1" applyBorder="1" applyAlignment="1" applyProtection="1">
      <alignment horizontal="right" vertical="center"/>
    </xf>
    <xf numFmtId="176" fontId="13" fillId="0" borderId="16" xfId="0" applyNumberFormat="1" applyFont="1" applyFill="1" applyBorder="1" applyAlignment="1" applyProtection="1">
      <alignment horizontal="center" vertical="center"/>
    </xf>
    <xf numFmtId="0" fontId="13" fillId="0" borderId="17" xfId="0" applyNumberFormat="1" applyFont="1" applyFill="1" applyBorder="1" applyAlignment="1" applyProtection="1">
      <alignment horizontal="left" vertical="center"/>
    </xf>
    <xf numFmtId="178" fontId="13" fillId="0" borderId="17" xfId="0" applyNumberFormat="1" applyFont="1" applyFill="1" applyBorder="1" applyAlignment="1" applyProtection="1">
      <alignment horizontal="right" vertical="center"/>
    </xf>
    <xf numFmtId="178" fontId="13" fillId="0" borderId="18" xfId="0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vertical="center"/>
    </xf>
    <xf numFmtId="49" fontId="18" fillId="0" borderId="16" xfId="0" applyNumberFormat="1" applyFont="1" applyFill="1" applyBorder="1" applyAlignment="1" applyProtection="1">
      <alignment vertical="center"/>
    </xf>
    <xf numFmtId="180" fontId="18" fillId="0" borderId="17" xfId="0" applyNumberFormat="1" applyFont="1" applyFill="1" applyBorder="1" applyAlignment="1" applyProtection="1">
      <alignment horizontal="right" vertical="center" wrapText="1"/>
    </xf>
    <xf numFmtId="4" fontId="18" fillId="0" borderId="17" xfId="0" applyNumberFormat="1" applyFont="1" applyFill="1" applyBorder="1" applyAlignment="1" applyProtection="1">
      <alignment horizontal="right" vertical="center" wrapText="1"/>
    </xf>
    <xf numFmtId="180" fontId="18" fillId="0" borderId="18" xfId="0" applyNumberFormat="1" applyFont="1" applyFill="1" applyBorder="1" applyAlignment="1" applyProtection="1">
      <alignment horizontal="right" vertical="center" wrapText="1"/>
    </xf>
    <xf numFmtId="49" fontId="13" fillId="0" borderId="16" xfId="0" applyNumberFormat="1" applyFont="1" applyFill="1" applyBorder="1" applyAlignment="1" applyProtection="1">
      <alignment vertical="center"/>
    </xf>
    <xf numFmtId="180" fontId="13" fillId="0" borderId="17" xfId="0" applyNumberFormat="1" applyFont="1" applyFill="1" applyBorder="1" applyAlignment="1" applyProtection="1">
      <alignment horizontal="right" vertical="center" wrapText="1"/>
    </xf>
    <xf numFmtId="4" fontId="13" fillId="0" borderId="17" xfId="0" applyNumberFormat="1" applyFont="1" applyFill="1" applyBorder="1" applyAlignment="1" applyProtection="1">
      <alignment horizontal="right" vertical="center" wrapText="1"/>
    </xf>
    <xf numFmtId="180" fontId="13" fillId="0" borderId="18" xfId="0" applyNumberFormat="1" applyFont="1" applyFill="1" applyBorder="1" applyAlignment="1" applyProtection="1">
      <alignment horizontal="right" vertical="center" wrapText="1"/>
    </xf>
    <xf numFmtId="49" fontId="12" fillId="0" borderId="0" xfId="0" applyNumberFormat="1" applyFont="1" applyBorder="1" applyAlignment="1" applyProtection="1">
      <alignment horizontal="center" vertical="center"/>
    </xf>
    <xf numFmtId="49" fontId="13" fillId="0" borderId="16" xfId="0" applyNumberFormat="1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49" fontId="18" fillId="0" borderId="16" xfId="0" applyNumberFormat="1" applyFont="1" applyFill="1" applyBorder="1" applyAlignment="1" applyProtection="1">
      <alignment horizontal="left" vertical="center"/>
    </xf>
    <xf numFmtId="177" fontId="18" fillId="0" borderId="16" xfId="0" applyNumberFormat="1" applyFont="1" applyFill="1" applyBorder="1" applyAlignment="1" applyProtection="1">
      <alignment horizontal="right" vertical="center"/>
    </xf>
    <xf numFmtId="177" fontId="18" fillId="0" borderId="22" xfId="0" applyNumberFormat="1" applyFont="1" applyFill="1" applyBorder="1" applyAlignment="1" applyProtection="1">
      <alignment horizontal="right" vertical="center"/>
    </xf>
    <xf numFmtId="49" fontId="13" fillId="0" borderId="16" xfId="0" applyNumberFormat="1" applyFont="1" applyFill="1" applyBorder="1" applyAlignment="1" applyProtection="1">
      <alignment horizontal="left" vertical="center"/>
    </xf>
    <xf numFmtId="177" fontId="13" fillId="0" borderId="17" xfId="0" applyNumberFormat="1" applyFont="1" applyFill="1" applyBorder="1" applyAlignment="1" applyProtection="1">
      <alignment horizontal="right" vertical="center"/>
    </xf>
    <xf numFmtId="4" fontId="13" fillId="0" borderId="18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/>
    <xf numFmtId="0" fontId="0" fillId="0" borderId="0" xfId="0" applyBorder="1"/>
    <xf numFmtId="49" fontId="18" fillId="0" borderId="17" xfId="0" applyNumberFormat="1" applyFont="1" applyFill="1" applyBorder="1" applyAlignment="1" applyProtection="1">
      <alignment horizontal="left" vertical="center"/>
    </xf>
    <xf numFmtId="4" fontId="18" fillId="0" borderId="23" xfId="0" applyNumberFormat="1" applyFont="1" applyFill="1" applyBorder="1" applyAlignment="1" applyProtection="1">
      <alignment horizontal="right" vertical="center"/>
    </xf>
    <xf numFmtId="177" fontId="18" fillId="0" borderId="17" xfId="0" applyNumberFormat="1" applyFont="1" applyFill="1" applyBorder="1" applyAlignment="1" applyProtection="1">
      <alignment horizontal="right" vertical="center"/>
    </xf>
    <xf numFmtId="177" fontId="18" fillId="0" borderId="18" xfId="0" applyNumberFormat="1" applyFont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/>
    </xf>
    <xf numFmtId="0" fontId="20" fillId="0" borderId="24" xfId="0" applyFont="1" applyFill="1" applyBorder="1" applyAlignment="1">
      <alignment vertical="center"/>
    </xf>
    <xf numFmtId="4" fontId="18" fillId="0" borderId="17" xfId="0" applyNumberFormat="1" applyFont="1" applyFill="1" applyBorder="1" applyAlignment="1" applyProtection="1">
      <alignment horizontal="right" vertical="center"/>
    </xf>
    <xf numFmtId="177" fontId="18" fillId="0" borderId="18" xfId="0" applyNumberFormat="1" applyFont="1" applyFill="1" applyBorder="1" applyAlignment="1" applyProtection="1">
      <alignment horizontal="right" vertical="center"/>
    </xf>
    <xf numFmtId="49" fontId="13" fillId="0" borderId="17" xfId="0" applyNumberFormat="1" applyFont="1" applyFill="1" applyBorder="1" applyAlignment="1" applyProtection="1">
      <alignment horizontal="left" vertical="center"/>
    </xf>
    <xf numFmtId="4" fontId="13" fillId="0" borderId="17" xfId="0" applyNumberFormat="1" applyFont="1" applyFill="1" applyBorder="1" applyAlignment="1" applyProtection="1">
      <alignment horizontal="right" vertical="center"/>
    </xf>
    <xf numFmtId="177" fontId="13" fillId="0" borderId="18" xfId="0" applyNumberFormat="1" applyFont="1" applyFill="1" applyBorder="1" applyAlignment="1" applyProtection="1">
      <alignment horizontal="right" vertical="center"/>
    </xf>
    <xf numFmtId="4" fontId="18" fillId="0" borderId="18" xfId="0" applyNumberFormat="1" applyFont="1" applyFill="1" applyBorder="1" applyAlignment="1" applyProtection="1">
      <alignment horizontal="right" vertical="center"/>
    </xf>
    <xf numFmtId="0" fontId="10" fillId="0" borderId="1" xfId="0" applyFont="1" applyBorder="1" applyAlignment="1" applyProtection="1"/>
    <xf numFmtId="177" fontId="20" fillId="0" borderId="24" xfId="0" applyNumberFormat="1" applyFont="1" applyFill="1" applyBorder="1" applyAlignment="1">
      <alignment horizontal="right" vertical="center"/>
    </xf>
    <xf numFmtId="177" fontId="21" fillId="0" borderId="25" xfId="0" applyNumberFormat="1" applyFont="1" applyFill="1" applyBorder="1" applyAlignment="1">
      <alignment horizontal="right" vertical="center"/>
    </xf>
    <xf numFmtId="177" fontId="21" fillId="0" borderId="24" xfId="0" applyNumberFormat="1" applyFont="1" applyFill="1" applyBorder="1" applyAlignment="1">
      <alignment horizontal="right" vertical="center"/>
    </xf>
    <xf numFmtId="177" fontId="20" fillId="0" borderId="25" xfId="0" applyNumberFormat="1" applyFont="1" applyFill="1" applyBorder="1" applyAlignment="1">
      <alignment horizontal="right" vertical="center"/>
    </xf>
    <xf numFmtId="181" fontId="10" fillId="0" borderId="1" xfId="0" applyNumberFormat="1" applyFont="1" applyBorder="1" applyAlignment="1" applyProtection="1"/>
    <xf numFmtId="177" fontId="10" fillId="0" borderId="1" xfId="0" applyNumberFormat="1" applyFont="1" applyBorder="1" applyAlignment="1" applyProtection="1"/>
    <xf numFmtId="177" fontId="20" fillId="0" borderId="25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 applyProtection="1">
      <alignment horizontal="right" vertical="center"/>
    </xf>
    <xf numFmtId="4" fontId="13" fillId="0" borderId="16" xfId="0" applyNumberFormat="1" applyFont="1" applyFill="1" applyBorder="1" applyAlignment="1" applyProtection="1">
      <alignment horizontal="right" vertical="center"/>
    </xf>
    <xf numFmtId="4" fontId="18" fillId="0" borderId="20" xfId="0" applyNumberFormat="1" applyFont="1" applyFill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vertical="center" wrapText="1"/>
    </xf>
    <xf numFmtId="0" fontId="23" fillId="0" borderId="26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0" fontId="13" fillId="3" borderId="0" xfId="0" applyFont="1" applyFill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right" vertical="center"/>
    </xf>
    <xf numFmtId="0" fontId="13" fillId="0" borderId="22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left" vertical="center"/>
    </xf>
    <xf numFmtId="180" fontId="13" fillId="0" borderId="16" xfId="0" applyNumberFormat="1" applyFont="1" applyFill="1" applyBorder="1" applyAlignment="1" applyProtection="1">
      <alignment horizontal="right" vertical="center" wrapText="1"/>
    </xf>
    <xf numFmtId="0" fontId="13" fillId="0" borderId="17" xfId="0" applyFont="1" applyFill="1" applyBorder="1" applyAlignment="1" applyProtection="1">
      <alignment horizontal="left" vertical="center"/>
    </xf>
    <xf numFmtId="177" fontId="13" fillId="0" borderId="3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right" vertical="center"/>
    </xf>
    <xf numFmtId="180" fontId="13" fillId="0" borderId="16" xfId="0" applyNumberFormat="1" applyFont="1" applyFill="1" applyBorder="1" applyAlignment="1" applyProtection="1">
      <alignment horizontal="right" wrapText="1"/>
    </xf>
    <xf numFmtId="0" fontId="13" fillId="0" borderId="16" xfId="0" applyFont="1" applyFill="1" applyBorder="1" applyAlignment="1" applyProtection="1">
      <alignment horizontal="right" vertical="center"/>
    </xf>
    <xf numFmtId="180" fontId="13" fillId="0" borderId="0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left" vertical="center"/>
    </xf>
    <xf numFmtId="0" fontId="12" fillId="0" borderId="0" xfId="63" applyFont="1" applyBorder="1" applyAlignment="1" applyProtection="1">
      <alignment horizontal="center" vertical="center"/>
    </xf>
    <xf numFmtId="179" fontId="13" fillId="0" borderId="18" xfId="69" applyNumberFormat="1" applyFont="1" applyBorder="1" applyAlignment="1" applyProtection="1">
      <alignment horizontal="center" vertical="center"/>
    </xf>
    <xf numFmtId="0" fontId="13" fillId="0" borderId="3" xfId="0" applyNumberFormat="1" applyFont="1" applyBorder="1" applyAlignment="1" applyProtection="1">
      <alignment horizontal="center" vertical="center"/>
    </xf>
    <xf numFmtId="0" fontId="18" fillId="0" borderId="16" xfId="0" applyNumberFormat="1" applyFont="1" applyFill="1" applyBorder="1" applyAlignment="1" applyProtection="1">
      <alignment horizontal="left" vertical="center"/>
    </xf>
    <xf numFmtId="177" fontId="18" fillId="0" borderId="3" xfId="0" applyNumberFormat="1" applyFont="1" applyFill="1" applyBorder="1" applyAlignment="1" applyProtection="1">
      <alignment horizontal="right" vertical="center"/>
    </xf>
    <xf numFmtId="177" fontId="13" fillId="0" borderId="3" xfId="0" applyNumberFormat="1" applyFont="1" applyFill="1" applyBorder="1" applyAlignment="1" applyProtection="1">
      <alignment horizontal="right" vertical="center"/>
    </xf>
    <xf numFmtId="0" fontId="13" fillId="0" borderId="16" xfId="0" applyNumberFormat="1" applyFont="1" applyFill="1" applyBorder="1" applyAlignment="1" applyProtection="1">
      <alignment horizontal="left" vertical="center"/>
    </xf>
    <xf numFmtId="0" fontId="13" fillId="0" borderId="27" xfId="0" applyFont="1" applyBorder="1" applyAlignment="1" applyProtection="1">
      <alignment vertical="center"/>
    </xf>
    <xf numFmtId="0" fontId="13" fillId="0" borderId="27" xfId="0" applyFont="1" applyBorder="1" applyAlignment="1" applyProtection="1"/>
    <xf numFmtId="0" fontId="13" fillId="0" borderId="28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vertical="center"/>
    </xf>
    <xf numFmtId="4" fontId="13" fillId="0" borderId="29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0" fillId="0" borderId="0" xfId="58" applyFont="1" applyBorder="1" applyAlignment="1" applyProtection="1"/>
    <xf numFmtId="0" fontId="0" fillId="0" borderId="0" xfId="58"/>
    <xf numFmtId="0" fontId="22" fillId="0" borderId="0" xfId="58" applyFont="1" applyBorder="1" applyAlignment="1" applyProtection="1">
      <alignment vertical="center" wrapText="1"/>
    </xf>
    <xf numFmtId="0" fontId="12" fillId="0" borderId="0" xfId="58" applyFont="1" applyBorder="1" applyAlignment="1" applyProtection="1">
      <alignment horizontal="center" vertical="center"/>
    </xf>
    <xf numFmtId="0" fontId="13" fillId="0" borderId="27" xfId="58" applyFont="1" applyBorder="1" applyAlignment="1" applyProtection="1">
      <alignment vertical="center"/>
    </xf>
    <xf numFmtId="0" fontId="13" fillId="0" borderId="27" xfId="58" applyFont="1" applyBorder="1" applyAlignment="1" applyProtection="1"/>
    <xf numFmtId="0" fontId="13" fillId="0" borderId="0" xfId="58" applyFont="1" applyBorder="1" applyAlignment="1" applyProtection="1"/>
    <xf numFmtId="0" fontId="13" fillId="0" borderId="0" xfId="58" applyFont="1" applyBorder="1" applyAlignment="1" applyProtection="1">
      <alignment horizontal="right" vertical="center"/>
    </xf>
    <xf numFmtId="0" fontId="13" fillId="0" borderId="28" xfId="58" applyFont="1" applyBorder="1" applyAlignment="1" applyProtection="1">
      <alignment horizontal="center" vertical="center"/>
    </xf>
    <xf numFmtId="0" fontId="13" fillId="0" borderId="30" xfId="58" applyFont="1" applyBorder="1" applyAlignment="1" applyProtection="1">
      <alignment horizontal="center" vertical="center"/>
    </xf>
    <xf numFmtId="0" fontId="13" fillId="0" borderId="29" xfId="58" applyFont="1" applyBorder="1" applyAlignment="1" applyProtection="1">
      <alignment horizontal="center" vertical="center"/>
    </xf>
    <xf numFmtId="0" fontId="13" fillId="0" borderId="4" xfId="58" applyFont="1" applyFill="1" applyBorder="1" applyAlignment="1" applyProtection="1">
      <alignment vertical="center"/>
    </xf>
    <xf numFmtId="177" fontId="13" fillId="0" borderId="30" xfId="58" applyNumberFormat="1" applyFont="1" applyFill="1" applyBorder="1" applyAlignment="1" applyProtection="1">
      <alignment horizontal="right" vertical="center"/>
    </xf>
    <xf numFmtId="177" fontId="13" fillId="0" borderId="30" xfId="58" applyNumberFormat="1" applyFont="1" applyFill="1" applyBorder="1" applyAlignment="1" applyProtection="1">
      <alignment vertical="center"/>
    </xf>
    <xf numFmtId="177" fontId="13" fillId="0" borderId="4" xfId="58" applyNumberFormat="1" applyFont="1" applyFill="1" applyBorder="1" applyAlignment="1" applyProtection="1">
      <alignment horizontal="right" vertical="center" wrapText="1"/>
    </xf>
    <xf numFmtId="0" fontId="10" fillId="0" borderId="0" xfId="58" applyFont="1" applyFill="1" applyBorder="1" applyAlignment="1" applyProtection="1"/>
    <xf numFmtId="177" fontId="13" fillId="0" borderId="30" xfId="58" applyNumberFormat="1" applyFont="1" applyFill="1" applyBorder="1" applyAlignment="1" applyProtection="1">
      <alignment horizontal="right" vertical="center" wrapText="1"/>
    </xf>
    <xf numFmtId="0" fontId="13" fillId="0" borderId="28" xfId="58" applyFont="1" applyFill="1" applyBorder="1" applyAlignment="1" applyProtection="1">
      <alignment vertical="center"/>
    </xf>
    <xf numFmtId="177" fontId="13" fillId="0" borderId="29" xfId="58" applyNumberFormat="1" applyFont="1" applyFill="1" applyBorder="1" applyAlignment="1" applyProtection="1">
      <alignment horizontal="right" vertical="center" wrapText="1"/>
    </xf>
    <xf numFmtId="177" fontId="13" fillId="0" borderId="29" xfId="58" applyNumberFormat="1" applyFont="1" applyFill="1" applyBorder="1" applyAlignment="1" applyProtection="1">
      <alignment vertical="center" wrapText="1"/>
    </xf>
    <xf numFmtId="177" fontId="13" fillId="0" borderId="4" xfId="58" applyNumberFormat="1" applyFont="1" applyFill="1" applyBorder="1" applyAlignment="1" applyProtection="1">
      <alignment vertical="center" wrapText="1"/>
    </xf>
    <xf numFmtId="0" fontId="13" fillId="0" borderId="4" xfId="58" applyFont="1" applyBorder="1" applyAlignment="1" applyProtection="1">
      <alignment vertical="center"/>
    </xf>
    <xf numFmtId="177" fontId="13" fillId="0" borderId="30" xfId="58" applyNumberFormat="1" applyFont="1" applyBorder="1" applyAlignment="1" applyProtection="1">
      <alignment vertical="center"/>
    </xf>
    <xf numFmtId="177" fontId="13" fillId="0" borderId="4" xfId="58" applyNumberFormat="1" applyFont="1" applyBorder="1" applyAlignment="1" applyProtection="1"/>
    <xf numFmtId="0" fontId="13" fillId="0" borderId="4" xfId="58" applyFont="1" applyFill="1" applyBorder="1" applyAlignment="1" applyProtection="1">
      <alignment horizontal="center" vertical="center"/>
    </xf>
    <xf numFmtId="177" fontId="13" fillId="0" borderId="30" xfId="58" applyNumberFormat="1" applyFont="1" applyFill="1" applyBorder="1" applyAlignment="1" applyProtection="1">
      <alignment horizontal="center" vertical="center"/>
    </xf>
    <xf numFmtId="0" fontId="13" fillId="0" borderId="4" xfId="58" applyFont="1" applyBorder="1" applyAlignment="1" applyProtection="1">
      <alignment horizontal="center" vertical="center"/>
    </xf>
    <xf numFmtId="177" fontId="13" fillId="0" borderId="30" xfId="58" applyNumberFormat="1" applyFont="1" applyBorder="1" applyAlignment="1" applyProtection="1">
      <alignment horizontal="center" vertical="center"/>
    </xf>
    <xf numFmtId="4" fontId="25" fillId="0" borderId="30" xfId="58" applyNumberFormat="1" applyFont="1" applyFill="1" applyBorder="1" applyAlignment="1" applyProtection="1">
      <alignment horizontal="right" vertical="center" wrapText="1"/>
    </xf>
    <xf numFmtId="182" fontId="13" fillId="0" borderId="30" xfId="58" applyNumberFormat="1" applyFont="1" applyFill="1" applyBorder="1" applyAlignment="1" applyProtection="1">
      <alignment horizontal="right" vertical="center" wrapText="1"/>
    </xf>
    <xf numFmtId="177" fontId="13" fillId="0" borderId="4" xfId="58" applyNumberFormat="1" applyFont="1" applyFill="1" applyBorder="1" applyAlignment="1" applyProtection="1"/>
    <xf numFmtId="177" fontId="13" fillId="0" borderId="30" xfId="58" applyNumberFormat="1" applyFont="1" applyBorder="1" applyAlignment="1" applyProtection="1">
      <alignment horizontal="right" vertical="center" wrapText="1"/>
    </xf>
    <xf numFmtId="177" fontId="13" fillId="0" borderId="30" xfId="58" applyNumberFormat="1" applyFont="1" applyBorder="1" applyAlignment="1" applyProtection="1"/>
    <xf numFmtId="0" fontId="13" fillId="0" borderId="4" xfId="58" applyFont="1" applyBorder="1" applyAlignment="1" applyProtection="1"/>
    <xf numFmtId="177" fontId="13" fillId="0" borderId="1" xfId="58" applyNumberFormat="1" applyFont="1" applyFill="1" applyBorder="1" applyAlignment="1" applyProtection="1">
      <alignment horizontal="right" vertical="center" wrapText="1"/>
    </xf>
    <xf numFmtId="177" fontId="13" fillId="0" borderId="4" xfId="58" applyNumberFormat="1" applyFont="1" applyFill="1" applyBorder="1" applyAlignment="1" applyProtection="1">
      <alignment horizontal="center" vertical="center"/>
    </xf>
    <xf numFmtId="177" fontId="13" fillId="0" borderId="29" xfId="58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1" fillId="0" borderId="16" xfId="11" applyFont="1" applyBorder="1" applyAlignment="1" applyProtection="1">
      <alignment vertical="center" wrapText="1"/>
    </xf>
    <xf numFmtId="0" fontId="15" fillId="0" borderId="18" xfId="0" applyFont="1" applyBorder="1" applyAlignment="1" applyProtection="1">
      <alignment vertical="center"/>
    </xf>
    <xf numFmtId="0" fontId="11" fillId="0" borderId="16" xfId="11" applyFont="1" applyBorder="1" applyAlignment="1" applyProtection="1">
      <alignment vertical="center"/>
    </xf>
    <xf numFmtId="0" fontId="11" fillId="0" borderId="19" xfId="11" applyFont="1" applyBorder="1" applyAlignment="1" applyProtection="1">
      <alignment vertical="center" wrapText="1"/>
    </xf>
    <xf numFmtId="0" fontId="15" fillId="0" borderId="21" xfId="0" applyFont="1" applyBorder="1" applyAlignment="1" applyProtection="1">
      <alignment vertical="center"/>
    </xf>
    <xf numFmtId="0" fontId="15" fillId="0" borderId="21" xfId="0" applyFont="1" applyBorder="1" applyAlignment="1" applyProtection="1"/>
    <xf numFmtId="0" fontId="27" fillId="0" borderId="19" xfId="11" applyFont="1" applyBorder="1" applyAlignment="1" applyProtection="1">
      <alignment vertical="center" wrapText="1"/>
    </xf>
    <xf numFmtId="0" fontId="27" fillId="0" borderId="31" xfId="11" applyFont="1" applyBorder="1" applyAlignment="1" applyProtection="1"/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30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31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G15" sqref="G15"/>
    </sheetView>
  </sheetViews>
  <sheetFormatPr defaultColWidth="9" defaultRowHeight="12.75" customHeight="1"/>
  <cols>
    <col min="1" max="2" width="17.1333333333333" style="68" customWidth="1"/>
    <col min="3" max="9" width="15.1333333333333" style="68" customWidth="1"/>
    <col min="10" max="10" width="9" style="68" customWidth="1"/>
  </cols>
  <sheetData>
    <row r="2" ht="14.25" customHeight="1" spans="1:10">
      <c r="A2" s="223"/>
      <c r="B2"/>
      <c r="C2"/>
      <c r="D2"/>
      <c r="E2"/>
      <c r="F2"/>
      <c r="G2"/>
      <c r="H2"/>
      <c r="I2"/>
      <c r="J2"/>
    </row>
    <row r="3" ht="18.75" customHeight="1" spans="1:10">
      <c r="A3" s="224"/>
      <c r="B3" s="224"/>
      <c r="C3" s="224"/>
      <c r="D3" s="224"/>
      <c r="E3" s="224"/>
      <c r="F3" s="224"/>
      <c r="G3" s="224"/>
      <c r="H3" s="224"/>
      <c r="I3" s="224"/>
      <c r="J3"/>
    </row>
    <row r="4" ht="16.5" customHeight="1" spans="1:10">
      <c r="A4" s="224" t="s">
        <v>0</v>
      </c>
      <c r="B4" s="224"/>
      <c r="C4" s="224"/>
      <c r="D4" s="224"/>
      <c r="E4" s="224"/>
      <c r="F4" s="224"/>
      <c r="G4" s="224"/>
      <c r="H4" s="224"/>
      <c r="I4" s="224"/>
      <c r="J4"/>
    </row>
    <row r="5" ht="14.25" customHeight="1" spans="1:10">
      <c r="A5" s="224"/>
      <c r="B5" s="224"/>
      <c r="C5" s="224"/>
      <c r="D5" s="224"/>
      <c r="E5" s="224"/>
      <c r="F5" s="224"/>
      <c r="G5" s="224"/>
      <c r="H5" s="224"/>
      <c r="I5" s="224"/>
      <c r="J5"/>
    </row>
    <row r="6" ht="14.25" customHeight="1" spans="1:10">
      <c r="A6" s="224"/>
      <c r="B6" s="224"/>
      <c r="C6" s="224"/>
      <c r="D6" s="224"/>
      <c r="E6" s="224"/>
      <c r="F6" s="224"/>
      <c r="G6" s="224"/>
      <c r="H6" s="224"/>
      <c r="I6" s="224"/>
      <c r="J6"/>
    </row>
    <row r="7" ht="14.25" customHeight="1" spans="1:10">
      <c r="A7" s="224"/>
      <c r="B7" s="224"/>
      <c r="C7" s="224"/>
      <c r="D7" s="224"/>
      <c r="E7" s="224"/>
      <c r="F7" s="224"/>
      <c r="G7" s="224"/>
      <c r="H7" s="224"/>
      <c r="I7" s="224"/>
      <c r="J7"/>
    </row>
    <row r="8" ht="14.25" customHeight="1" spans="1:10">
      <c r="A8" s="224"/>
      <c r="B8" s="224"/>
      <c r="C8" s="224"/>
      <c r="D8" s="224"/>
      <c r="E8" s="224"/>
      <c r="F8" s="224"/>
      <c r="G8" s="224"/>
      <c r="H8" s="224"/>
      <c r="I8" s="224"/>
      <c r="J8"/>
    </row>
    <row r="9" ht="33" customHeight="1" spans="1:10">
      <c r="A9" s="225" t="s">
        <v>1</v>
      </c>
      <c r="B9" s="225"/>
      <c r="C9" s="225"/>
      <c r="D9" s="225"/>
      <c r="E9" s="225"/>
      <c r="F9" s="225"/>
      <c r="G9" s="225"/>
      <c r="H9" s="225"/>
      <c r="I9" s="228"/>
      <c r="J9"/>
    </row>
    <row r="10" ht="14.25" customHeight="1" spans="1:10">
      <c r="A10" s="224"/>
      <c r="B10" s="224"/>
      <c r="C10" s="224"/>
      <c r="D10" s="224"/>
      <c r="E10" s="224"/>
      <c r="F10" s="224"/>
      <c r="G10" s="224"/>
      <c r="H10" s="224"/>
      <c r="I10" s="224"/>
      <c r="J10"/>
    </row>
    <row r="11" ht="14.25" customHeight="1" spans="1:10">
      <c r="A11" s="224"/>
      <c r="B11" s="224"/>
      <c r="C11" s="224"/>
      <c r="D11" s="224"/>
      <c r="E11" s="224"/>
      <c r="F11" s="224"/>
      <c r="G11" s="224"/>
      <c r="H11" s="224"/>
      <c r="I11" s="224"/>
      <c r="J11"/>
    </row>
    <row r="12" ht="14.25" customHeight="1" spans="1:10">
      <c r="A12" s="224"/>
      <c r="B12" s="224"/>
      <c r="C12" s="224"/>
      <c r="D12" s="224"/>
      <c r="E12" s="224"/>
      <c r="F12" s="224"/>
      <c r="G12" s="224"/>
      <c r="H12" s="224"/>
      <c r="I12" s="224"/>
      <c r="J12"/>
    </row>
    <row r="13" ht="14.25" customHeight="1" spans="1:10">
      <c r="A13" s="224"/>
      <c r="B13" s="224"/>
      <c r="C13" s="224"/>
      <c r="D13" s="224"/>
      <c r="E13" s="224"/>
      <c r="F13" s="224"/>
      <c r="G13" s="224"/>
      <c r="H13" s="224"/>
      <c r="I13" s="224"/>
      <c r="J13"/>
    </row>
    <row r="14" ht="14.25" customHeight="1" spans="1:10">
      <c r="A14" s="224"/>
      <c r="B14" s="224"/>
      <c r="C14" s="224"/>
      <c r="D14" s="224"/>
      <c r="E14" s="224"/>
      <c r="F14" s="224"/>
      <c r="G14" s="224"/>
      <c r="H14" s="224"/>
      <c r="I14" s="224"/>
      <c r="J14"/>
    </row>
    <row r="15" ht="14.25" customHeight="1" spans="1:10">
      <c r="A15" s="224"/>
      <c r="B15" s="224"/>
      <c r="C15" s="224"/>
      <c r="D15" s="224"/>
      <c r="E15" s="224"/>
      <c r="F15" s="224"/>
      <c r="G15" s="224"/>
      <c r="H15" s="224"/>
      <c r="I15" s="224"/>
      <c r="J15"/>
    </row>
    <row r="16" ht="14.25" customHeight="1" spans="1:10">
      <c r="A16" s="224"/>
      <c r="B16" s="224"/>
      <c r="C16" s="224"/>
      <c r="D16" s="224"/>
      <c r="E16" s="224"/>
      <c r="F16" s="224"/>
      <c r="G16" s="224"/>
      <c r="H16" s="224"/>
      <c r="I16" s="224"/>
      <c r="J16"/>
    </row>
    <row r="17" ht="14.25" customHeight="1" spans="1:10">
      <c r="A17" s="224"/>
      <c r="B17" s="224"/>
      <c r="C17" s="224"/>
      <c r="D17" s="224"/>
      <c r="E17" s="224"/>
      <c r="F17" s="224"/>
      <c r="G17" s="224"/>
      <c r="H17" s="224"/>
      <c r="I17" s="224"/>
      <c r="J17"/>
    </row>
    <row r="18" ht="14.25" customHeight="1" spans="1:10">
      <c r="A18" s="224"/>
      <c r="B18" s="224"/>
      <c r="C18" s="224"/>
      <c r="D18" s="224"/>
      <c r="E18" s="224"/>
      <c r="F18" s="224"/>
      <c r="G18" s="224"/>
      <c r="H18" s="224"/>
      <c r="I18" s="224"/>
      <c r="J18"/>
    </row>
    <row r="19" ht="14.25" customHeight="1" spans="1:10">
      <c r="A19" s="226" t="s">
        <v>2</v>
      </c>
      <c r="B19" s="226"/>
      <c r="C19" s="226"/>
      <c r="D19" s="226"/>
      <c r="E19" s="226"/>
      <c r="F19" s="226"/>
      <c r="G19" s="226"/>
      <c r="H19" s="226"/>
      <c r="I19" s="224"/>
      <c r="J19"/>
    </row>
    <row r="20" ht="14.25" customHeight="1" spans="1:10">
      <c r="A20" s="224"/>
      <c r="B20" s="224"/>
      <c r="C20" s="224"/>
      <c r="D20" s="224"/>
      <c r="E20" s="224"/>
      <c r="F20" s="224"/>
      <c r="G20" s="224"/>
      <c r="H20" s="224"/>
      <c r="I20" s="224"/>
      <c r="J20"/>
    </row>
    <row r="21" ht="14.25" customHeight="1" spans="1:10">
      <c r="A21" s="224"/>
      <c r="B21" s="224"/>
      <c r="C21" s="224"/>
      <c r="D21" s="224"/>
      <c r="E21" s="224"/>
      <c r="F21" s="224"/>
      <c r="G21" s="224"/>
      <c r="H21"/>
      <c r="I21" s="224"/>
      <c r="J21"/>
    </row>
    <row r="22" ht="14.25" customHeight="1" spans="1:10">
      <c r="A22" s="224"/>
      <c r="B22" s="224" t="s">
        <v>3</v>
      </c>
      <c r="C22"/>
      <c r="D22"/>
      <c r="E22" s="224" t="s">
        <v>4</v>
      </c>
      <c r="F22"/>
      <c r="G22" s="224" t="s">
        <v>5</v>
      </c>
      <c r="H22"/>
      <c r="I22" s="224"/>
      <c r="J22"/>
    </row>
    <row r="23" ht="15.75" customHeight="1" spans="1:10">
      <c r="A23"/>
      <c r="B23" s="227" t="s">
        <v>6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L7" sqref="L7"/>
    </sheetView>
  </sheetViews>
  <sheetFormatPr defaultColWidth="9" defaultRowHeight="12.75" customHeight="1"/>
  <cols>
    <col min="1" max="1" width="49.2952380952381" style="68" customWidth="1"/>
    <col min="2" max="8" width="10.5714285714286" style="68" customWidth="1"/>
    <col min="9" max="9" width="9.13333333333333" style="68"/>
  </cols>
  <sheetData>
    <row r="1" ht="24.75" customHeight="1" spans="1:1">
      <c r="A1" s="95" t="s">
        <v>27</v>
      </c>
    </row>
    <row r="2" ht="24.75" customHeight="1" spans="1:8">
      <c r="A2" s="70" t="s">
        <v>287</v>
      </c>
      <c r="B2" s="70"/>
      <c r="C2" s="70"/>
      <c r="D2" s="70"/>
      <c r="E2" s="70"/>
      <c r="F2" s="70"/>
      <c r="G2" s="70"/>
      <c r="H2" s="70"/>
    </row>
    <row r="3" ht="24.75" customHeight="1" spans="8:8">
      <c r="H3" s="71" t="s">
        <v>29</v>
      </c>
    </row>
    <row r="4" ht="24.75" customHeight="1" spans="1:8">
      <c r="A4" s="84" t="s">
        <v>162</v>
      </c>
      <c r="B4" s="96" t="s">
        <v>288</v>
      </c>
      <c r="C4" s="96" t="s">
        <v>289</v>
      </c>
      <c r="D4" s="96" t="s">
        <v>290</v>
      </c>
      <c r="E4" s="96" t="s">
        <v>291</v>
      </c>
      <c r="F4" s="97"/>
      <c r="G4" s="96" t="s">
        <v>292</v>
      </c>
      <c r="H4" s="98" t="s">
        <v>293</v>
      </c>
    </row>
    <row r="5" ht="24.75" customHeight="1" spans="1:8">
      <c r="A5" s="99"/>
      <c r="B5" s="97"/>
      <c r="C5" s="97"/>
      <c r="D5" s="97"/>
      <c r="E5" s="96" t="s">
        <v>294</v>
      </c>
      <c r="F5" s="96" t="s">
        <v>295</v>
      </c>
      <c r="G5" s="96"/>
      <c r="H5" s="98"/>
    </row>
    <row r="6" s="67" customFormat="1" ht="24.75" customHeight="1" spans="1:9">
      <c r="A6" s="100" t="s">
        <v>296</v>
      </c>
      <c r="B6" s="101">
        <v>4</v>
      </c>
      <c r="C6" s="102"/>
      <c r="D6" s="101">
        <v>1</v>
      </c>
      <c r="E6" s="102"/>
      <c r="F6" s="101">
        <v>3</v>
      </c>
      <c r="G6" s="101"/>
      <c r="H6" s="103"/>
      <c r="I6" s="78"/>
    </row>
    <row r="7" ht="24.75" customHeight="1" spans="1:8">
      <c r="A7" s="100"/>
      <c r="B7" s="101"/>
      <c r="C7" s="102"/>
      <c r="D7" s="101"/>
      <c r="E7" s="102"/>
      <c r="F7" s="101"/>
      <c r="G7" s="101"/>
      <c r="H7" s="103"/>
    </row>
    <row r="8" ht="24.75" customHeight="1" spans="1:8">
      <c r="A8" s="104"/>
      <c r="B8" s="105"/>
      <c r="C8" s="106"/>
      <c r="D8" s="105"/>
      <c r="E8" s="106"/>
      <c r="F8" s="105"/>
      <c r="G8" s="105"/>
      <c r="H8" s="107"/>
    </row>
    <row r="9" ht="24.75" customHeight="1" spans="1:8">
      <c r="A9" s="104"/>
      <c r="B9" s="105"/>
      <c r="C9" s="106"/>
      <c r="D9" s="105"/>
      <c r="E9" s="106"/>
      <c r="F9" s="105"/>
      <c r="G9" s="105"/>
      <c r="H9" s="107"/>
    </row>
    <row r="10" ht="24.75" customHeight="1" spans="1:8">
      <c r="A10" s="104"/>
      <c r="B10" s="105"/>
      <c r="C10" s="106"/>
      <c r="D10" s="105"/>
      <c r="E10" s="106"/>
      <c r="F10" s="105"/>
      <c r="G10" s="105"/>
      <c r="H10" s="107"/>
    </row>
    <row r="11" ht="24.75" customHeight="1" spans="1:8">
      <c r="A11" s="104"/>
      <c r="B11" s="105"/>
      <c r="C11" s="106"/>
      <c r="D11" s="105"/>
      <c r="E11" s="106"/>
      <c r="F11" s="105"/>
      <c r="G11" s="105"/>
      <c r="H11" s="107"/>
    </row>
    <row r="12" ht="24.75" customHeight="1" spans="1:8">
      <c r="A12" s="104"/>
      <c r="B12" s="105"/>
      <c r="C12" s="106"/>
      <c r="D12" s="105"/>
      <c r="E12" s="106"/>
      <c r="F12" s="105"/>
      <c r="G12" s="105"/>
      <c r="H12" s="107"/>
    </row>
    <row r="13" ht="24.75" customHeight="1" spans="1:8">
      <c r="A13" s="104"/>
      <c r="B13" s="105"/>
      <c r="C13" s="106"/>
      <c r="D13" s="105"/>
      <c r="E13" s="106"/>
      <c r="F13" s="105"/>
      <c r="G13" s="105"/>
      <c r="H13" s="107"/>
    </row>
    <row r="14" ht="24.75" customHeight="1" spans="1:8">
      <c r="A14" s="104"/>
      <c r="B14" s="105"/>
      <c r="C14" s="106"/>
      <c r="D14" s="105"/>
      <c r="E14" s="106"/>
      <c r="F14" s="105"/>
      <c r="G14" s="105"/>
      <c r="H14" s="107"/>
    </row>
    <row r="15" ht="24.75" customHeight="1" spans="1:8">
      <c r="A15" s="104"/>
      <c r="B15" s="105"/>
      <c r="C15" s="106"/>
      <c r="D15" s="105"/>
      <c r="E15" s="106"/>
      <c r="F15" s="105"/>
      <c r="G15" s="105"/>
      <c r="H15" s="107"/>
    </row>
    <row r="16" ht="24.75" customHeight="1" spans="1:8">
      <c r="A16" s="104"/>
      <c r="B16" s="105"/>
      <c r="C16" s="106"/>
      <c r="D16" s="105"/>
      <c r="E16" s="106"/>
      <c r="F16" s="105"/>
      <c r="G16" s="105"/>
      <c r="H16" s="107"/>
    </row>
    <row r="17" ht="24.75" customHeight="1" spans="1:8">
      <c r="A17" s="104"/>
      <c r="B17" s="105"/>
      <c r="C17" s="106"/>
      <c r="D17" s="105"/>
      <c r="E17" s="106"/>
      <c r="F17" s="105"/>
      <c r="G17" s="105"/>
      <c r="H17" s="107"/>
    </row>
    <row r="18" ht="24.75" customHeight="1" spans="1:8">
      <c r="A18" s="104"/>
      <c r="B18" s="105"/>
      <c r="C18" s="106"/>
      <c r="D18" s="105"/>
      <c r="E18" s="106"/>
      <c r="F18" s="105"/>
      <c r="G18" s="105"/>
      <c r="H18" s="107"/>
    </row>
    <row r="19" ht="24.75" customHeight="1" spans="1:8">
      <c r="A19" s="104"/>
      <c r="B19" s="105"/>
      <c r="C19" s="106"/>
      <c r="D19" s="105"/>
      <c r="E19" s="106"/>
      <c r="F19" s="105"/>
      <c r="G19" s="105"/>
      <c r="H19" s="107"/>
    </row>
    <row r="20" ht="24.75" customHeight="1" spans="1:8">
      <c r="A20" s="104"/>
      <c r="B20" s="105"/>
      <c r="C20" s="106"/>
      <c r="D20" s="105"/>
      <c r="E20" s="106"/>
      <c r="F20" s="105"/>
      <c r="G20" s="105"/>
      <c r="H20" s="107"/>
    </row>
    <row r="21" ht="24.75" customHeight="1" spans="1:8">
      <c r="A21" s="104"/>
      <c r="B21" s="105"/>
      <c r="C21" s="106"/>
      <c r="D21" s="105"/>
      <c r="E21" s="106"/>
      <c r="F21" s="105"/>
      <c r="G21" s="105"/>
      <c r="H21" s="107"/>
    </row>
    <row r="22" ht="24.75" customHeight="1" spans="1:8">
      <c r="A22" s="104"/>
      <c r="B22" s="105"/>
      <c r="C22" s="106"/>
      <c r="D22" s="105"/>
      <c r="E22" s="106"/>
      <c r="F22" s="105"/>
      <c r="G22" s="105"/>
      <c r="H22" s="107"/>
    </row>
    <row r="23" ht="24.75" customHeight="1" spans="1:8">
      <c r="A23" s="104"/>
      <c r="B23" s="105"/>
      <c r="C23" s="106"/>
      <c r="D23" s="105"/>
      <c r="E23" s="106"/>
      <c r="F23" s="105"/>
      <c r="G23" s="105"/>
      <c r="H23" s="107"/>
    </row>
    <row r="24" ht="24.75" customHeight="1" spans="1:8">
      <c r="A24" s="104"/>
      <c r="B24" s="105"/>
      <c r="C24" s="106"/>
      <c r="D24" s="105"/>
      <c r="E24" s="106"/>
      <c r="F24" s="105"/>
      <c r="G24" s="105"/>
      <c r="H24" s="107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A1" sqref="A1"/>
    </sheetView>
  </sheetViews>
  <sheetFormatPr defaultColWidth="9" defaultRowHeight="12.75" customHeight="1" outlineLevelCol="5"/>
  <cols>
    <col min="1" max="1" width="8.7047619047619" style="68" customWidth="1"/>
    <col min="2" max="2" width="38.1333333333333" style="68" customWidth="1"/>
    <col min="3" max="5" width="17.8571428571429" style="68" customWidth="1"/>
    <col min="6" max="6" width="6.85714285714286" style="68" customWidth="1"/>
  </cols>
  <sheetData>
    <row r="1" ht="24.75" customHeight="1" spans="1:2">
      <c r="A1" s="82" t="s">
        <v>27</v>
      </c>
      <c r="B1" s="83"/>
    </row>
    <row r="2" ht="24.75" customHeight="1" spans="1:5">
      <c r="A2" s="70" t="s">
        <v>297</v>
      </c>
      <c r="B2" s="70"/>
      <c r="C2" s="70"/>
      <c r="D2" s="70"/>
      <c r="E2" s="70"/>
    </row>
    <row r="3" ht="24.75" customHeight="1" spans="5:5">
      <c r="E3" s="71" t="s">
        <v>29</v>
      </c>
    </row>
    <row r="4" ht="24.75" customHeight="1" spans="1:5">
      <c r="A4" s="84" t="s">
        <v>298</v>
      </c>
      <c r="B4" s="85" t="s">
        <v>32</v>
      </c>
      <c r="C4" s="85" t="s">
        <v>108</v>
      </c>
      <c r="D4" s="85" t="s">
        <v>104</v>
      </c>
      <c r="E4" s="86" t="s">
        <v>105</v>
      </c>
    </row>
    <row r="5" ht="24.75" customHeight="1" spans="1:5">
      <c r="A5" s="84" t="s">
        <v>107</v>
      </c>
      <c r="B5" s="85" t="s">
        <v>107</v>
      </c>
      <c r="C5" s="85">
        <v>1</v>
      </c>
      <c r="D5" s="85">
        <v>2</v>
      </c>
      <c r="E5" s="86">
        <v>3</v>
      </c>
    </row>
    <row r="6" s="67" customFormat="1" ht="25.5" customHeight="1" spans="1:6">
      <c r="A6" s="87">
        <f>ROW()-6</f>
        <v>0</v>
      </c>
      <c r="B6" s="88" t="s">
        <v>108</v>
      </c>
      <c r="C6" s="89">
        <f>SUM(C7:C20)</f>
        <v>0</v>
      </c>
      <c r="D6" s="89">
        <f t="shared" ref="D6:E6" si="0">SUM(D7:D20)</f>
        <v>0</v>
      </c>
      <c r="E6" s="90">
        <f t="shared" si="0"/>
        <v>0</v>
      </c>
      <c r="F6" s="78"/>
    </row>
    <row r="7" ht="25.5" customHeight="1" spans="1:5">
      <c r="A7" s="91">
        <f t="shared" ref="A7:A20" si="1">ROW()-6</f>
        <v>1</v>
      </c>
      <c r="B7" s="92" t="s">
        <v>299</v>
      </c>
      <c r="C7" s="93"/>
      <c r="D7" s="93"/>
      <c r="E7" s="94"/>
    </row>
    <row r="8" ht="25.5" customHeight="1" spans="1:5">
      <c r="A8" s="91">
        <f t="shared" si="1"/>
        <v>2</v>
      </c>
      <c r="B8" s="92" t="s">
        <v>300</v>
      </c>
      <c r="C8" s="93"/>
      <c r="D8" s="93"/>
      <c r="E8" s="94"/>
    </row>
    <row r="9" ht="25.5" customHeight="1" spans="1:5">
      <c r="A9" s="91">
        <f t="shared" si="1"/>
        <v>3</v>
      </c>
      <c r="B9" s="92" t="s">
        <v>301</v>
      </c>
      <c r="C9" s="93"/>
      <c r="D9" s="93"/>
      <c r="E9" s="94"/>
    </row>
    <row r="10" ht="25.5" customHeight="1" spans="1:5">
      <c r="A10" s="91">
        <f t="shared" si="1"/>
        <v>4</v>
      </c>
      <c r="B10" s="92" t="s">
        <v>302</v>
      </c>
      <c r="C10" s="93"/>
      <c r="D10" s="93"/>
      <c r="E10" s="94"/>
    </row>
    <row r="11" ht="25.5" customHeight="1" spans="1:5">
      <c r="A11" s="91">
        <f t="shared" si="1"/>
        <v>5</v>
      </c>
      <c r="B11" s="92" t="s">
        <v>303</v>
      </c>
      <c r="C11" s="93"/>
      <c r="D11" s="93"/>
      <c r="E11" s="94"/>
    </row>
    <row r="12" ht="25.5" customHeight="1" spans="1:5">
      <c r="A12" s="91">
        <f t="shared" si="1"/>
        <v>6</v>
      </c>
      <c r="B12" s="92" t="s">
        <v>304</v>
      </c>
      <c r="C12" s="93"/>
      <c r="D12" s="93"/>
      <c r="E12" s="94"/>
    </row>
    <row r="13" ht="25.5" customHeight="1" spans="1:5">
      <c r="A13" s="91">
        <f t="shared" si="1"/>
        <v>7</v>
      </c>
      <c r="B13" s="92" t="s">
        <v>305</v>
      </c>
      <c r="C13" s="93"/>
      <c r="D13" s="93"/>
      <c r="E13" s="94"/>
    </row>
    <row r="14" ht="25.5" customHeight="1" spans="1:5">
      <c r="A14" s="91">
        <f t="shared" si="1"/>
        <v>8</v>
      </c>
      <c r="B14" s="92" t="s">
        <v>306</v>
      </c>
      <c r="C14" s="93"/>
      <c r="D14" s="93"/>
      <c r="E14" s="94"/>
    </row>
    <row r="15" ht="25.5" customHeight="1" spans="1:5">
      <c r="A15" s="91">
        <f t="shared" si="1"/>
        <v>9</v>
      </c>
      <c r="B15" s="92" t="s">
        <v>307</v>
      </c>
      <c r="C15" s="93"/>
      <c r="D15" s="93"/>
      <c r="E15" s="94"/>
    </row>
    <row r="16" ht="25.5" customHeight="1" spans="1:5">
      <c r="A16" s="91">
        <f t="shared" si="1"/>
        <v>10</v>
      </c>
      <c r="B16" s="92" t="s">
        <v>292</v>
      </c>
      <c r="C16" s="93"/>
      <c r="D16" s="93"/>
      <c r="E16" s="94"/>
    </row>
    <row r="17" ht="25.5" customHeight="1" spans="1:5">
      <c r="A17" s="91">
        <f t="shared" si="1"/>
        <v>11</v>
      </c>
      <c r="B17" s="92" t="s">
        <v>308</v>
      </c>
      <c r="C17" s="93"/>
      <c r="D17" s="93"/>
      <c r="E17" s="94"/>
    </row>
    <row r="18" ht="25.5" customHeight="1" spans="1:5">
      <c r="A18" s="91">
        <f t="shared" si="1"/>
        <v>12</v>
      </c>
      <c r="B18" s="92" t="s">
        <v>309</v>
      </c>
      <c r="C18" s="93"/>
      <c r="D18" s="93"/>
      <c r="E18" s="94"/>
    </row>
    <row r="19" ht="25.5" customHeight="1" spans="1:5">
      <c r="A19" s="91">
        <f t="shared" si="1"/>
        <v>13</v>
      </c>
      <c r="B19" s="92" t="s">
        <v>310</v>
      </c>
      <c r="C19" s="93"/>
      <c r="D19" s="93"/>
      <c r="E19" s="94"/>
    </row>
    <row r="20" ht="25.5" customHeight="1" spans="1:5">
      <c r="A20" s="91">
        <f t="shared" si="1"/>
        <v>14</v>
      </c>
      <c r="B20" s="92" t="s">
        <v>311</v>
      </c>
      <c r="C20" s="93"/>
      <c r="D20" s="93"/>
      <c r="E20" s="94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1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047619047619" style="68" customWidth="1"/>
    <col min="2" max="2" width="22.1333333333333" style="68" customWidth="1"/>
    <col min="3" max="3" width="2.85714285714286" style="68" customWidth="1"/>
    <col min="4" max="15" width="9.13333333333333" style="68"/>
  </cols>
  <sheetData>
    <row r="1" ht="15" customHeight="1" spans="1:15">
      <c r="A1" s="69" t="s">
        <v>27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70" t="s">
        <v>312</v>
      </c>
      <c r="B2" s="70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71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72" t="s">
        <v>313</v>
      </c>
      <c r="B4" s="73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74"/>
      <c r="B5" s="75"/>
      <c r="C5"/>
      <c r="D5"/>
      <c r="E5"/>
      <c r="F5"/>
      <c r="G5"/>
      <c r="H5"/>
      <c r="I5"/>
      <c r="J5"/>
      <c r="K5"/>
      <c r="L5"/>
      <c r="M5"/>
      <c r="N5"/>
      <c r="O5"/>
    </row>
    <row r="6" s="67" customFormat="1" ht="26.25" customHeight="1" spans="1:14">
      <c r="A6" s="76"/>
      <c r="B6" s="77"/>
      <c r="C6" s="78"/>
      <c r="N6" s="81"/>
    </row>
    <row r="7" ht="32.25" customHeight="1" spans="1:15">
      <c r="A7" s="79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80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opLeftCell="A4" workbookViewId="0">
      <selection activeCell="G10" sqref="G10"/>
    </sheetView>
  </sheetViews>
  <sheetFormatPr defaultColWidth="9" defaultRowHeight="13.5" outlineLevelCol="4"/>
  <cols>
    <col min="1" max="1" width="8.75238095238095" style="2" customWidth="1"/>
    <col min="2" max="2" width="19.7809523809524" style="2" customWidth="1"/>
    <col min="3" max="3" width="22.752380952381" style="2" customWidth="1"/>
    <col min="4" max="4" width="16.6285714285714" style="2" customWidth="1"/>
    <col min="5" max="5" width="22.5714285714286" style="2" customWidth="1"/>
    <col min="6" max="16384" width="9" style="2"/>
  </cols>
  <sheetData>
    <row r="1" ht="18.75" spans="1:2">
      <c r="A1" s="1" t="s">
        <v>314</v>
      </c>
      <c r="B1" s="1"/>
    </row>
    <row r="2" ht="25.5" spans="1:5">
      <c r="A2" s="3" t="s">
        <v>315</v>
      </c>
      <c r="B2" s="3"/>
      <c r="C2" s="3"/>
      <c r="D2" s="3"/>
      <c r="E2" s="3"/>
    </row>
    <row r="3" ht="18.75" spans="1:5">
      <c r="A3" s="4" t="s">
        <v>316</v>
      </c>
      <c r="B3" s="4"/>
      <c r="C3" s="4"/>
      <c r="D3" s="4"/>
      <c r="E3" s="4"/>
    </row>
    <row r="4" ht="21.75" customHeight="1" spans="1:5">
      <c r="A4" s="5" t="s">
        <v>317</v>
      </c>
      <c r="B4" s="5"/>
      <c r="C4" s="5" t="s">
        <v>318</v>
      </c>
      <c r="D4" s="5"/>
      <c r="E4" s="5"/>
    </row>
    <row r="5" ht="21.75" customHeight="1" spans="1:5">
      <c r="A5" s="5" t="s">
        <v>319</v>
      </c>
      <c r="B5" s="5"/>
      <c r="C5" s="6" t="s">
        <v>320</v>
      </c>
      <c r="D5" s="5" t="s">
        <v>321</v>
      </c>
      <c r="E5" s="6" t="s">
        <v>296</v>
      </c>
    </row>
    <row r="6" ht="30" customHeight="1" spans="1:5">
      <c r="A6" s="7" t="s">
        <v>322</v>
      </c>
      <c r="B6" s="8" t="s">
        <v>323</v>
      </c>
      <c r="C6" s="9"/>
      <c r="D6" s="9"/>
      <c r="E6" s="10"/>
    </row>
    <row r="7" ht="19" customHeight="1" spans="1:5">
      <c r="A7" s="11"/>
      <c r="B7" s="12" t="s">
        <v>324</v>
      </c>
      <c r="C7" s="13">
        <v>12</v>
      </c>
      <c r="D7" s="14"/>
      <c r="E7" s="15"/>
    </row>
    <row r="8" ht="19" customHeight="1" spans="1:5">
      <c r="A8" s="11"/>
      <c r="B8" s="13" t="s">
        <v>325</v>
      </c>
      <c r="C8" s="13">
        <v>12</v>
      </c>
      <c r="D8" s="14"/>
      <c r="E8" s="15"/>
    </row>
    <row r="9" ht="19" customHeight="1" spans="1:5">
      <c r="A9" s="16"/>
      <c r="B9" s="13" t="s">
        <v>326</v>
      </c>
      <c r="C9" s="13"/>
      <c r="D9" s="14"/>
      <c r="E9" s="15"/>
    </row>
    <row r="10" ht="88" customHeight="1" spans="1:5">
      <c r="A10" s="17" t="s">
        <v>327</v>
      </c>
      <c r="B10" s="18" t="s">
        <v>328</v>
      </c>
      <c r="C10" s="19"/>
      <c r="D10" s="19"/>
      <c r="E10" s="20"/>
    </row>
    <row r="11" ht="24" customHeight="1" spans="1:5">
      <c r="A11" s="21" t="s">
        <v>329</v>
      </c>
      <c r="B11" s="5" t="s">
        <v>330</v>
      </c>
      <c r="C11" s="5" t="s">
        <v>331</v>
      </c>
      <c r="D11" s="5" t="s">
        <v>332</v>
      </c>
      <c r="E11" s="22" t="s">
        <v>333</v>
      </c>
    </row>
    <row r="12" ht="16" customHeight="1" spans="1:5">
      <c r="A12" s="23"/>
      <c r="B12" s="24" t="s">
        <v>334</v>
      </c>
      <c r="C12" s="5" t="s">
        <v>335</v>
      </c>
      <c r="D12" s="60" t="s">
        <v>336</v>
      </c>
      <c r="E12" s="6" t="s">
        <v>337</v>
      </c>
    </row>
    <row r="13" ht="16" customHeight="1" spans="1:5">
      <c r="A13" s="23"/>
      <c r="B13" s="24"/>
      <c r="C13" s="5"/>
      <c r="D13" s="61" t="s">
        <v>338</v>
      </c>
      <c r="E13" s="6" t="s">
        <v>339</v>
      </c>
    </row>
    <row r="14" ht="16" customHeight="1" spans="1:5">
      <c r="A14" s="23"/>
      <c r="B14" s="24"/>
      <c r="C14" s="5"/>
      <c r="D14" s="6"/>
      <c r="E14" s="6"/>
    </row>
    <row r="15" ht="16" customHeight="1" spans="1:5">
      <c r="A15" s="23"/>
      <c r="B15" s="24"/>
      <c r="C15" s="5" t="s">
        <v>340</v>
      </c>
      <c r="D15" s="62" t="s">
        <v>341</v>
      </c>
      <c r="E15" s="63">
        <v>1</v>
      </c>
    </row>
    <row r="16" ht="16" customHeight="1" spans="1:5">
      <c r="A16" s="23"/>
      <c r="B16" s="24"/>
      <c r="C16" s="5"/>
      <c r="D16" s="64" t="s">
        <v>342</v>
      </c>
      <c r="E16" s="63">
        <v>1</v>
      </c>
    </row>
    <row r="17" ht="16" customHeight="1" spans="1:5">
      <c r="A17" s="23"/>
      <c r="B17" s="24"/>
      <c r="C17" s="5"/>
      <c r="D17" s="6"/>
      <c r="E17" s="6"/>
    </row>
    <row r="18" ht="16" customHeight="1" spans="1:5">
      <c r="A18" s="23"/>
      <c r="B18" s="24"/>
      <c r="C18" s="5" t="s">
        <v>343</v>
      </c>
      <c r="D18" s="60" t="s">
        <v>336</v>
      </c>
      <c r="E18" s="29" t="s">
        <v>344</v>
      </c>
    </row>
    <row r="19" ht="16" customHeight="1" spans="1:5">
      <c r="A19" s="23"/>
      <c r="B19" s="24"/>
      <c r="C19" s="5"/>
      <c r="D19" s="61" t="s">
        <v>338</v>
      </c>
      <c r="E19" s="29" t="s">
        <v>344</v>
      </c>
    </row>
    <row r="20" ht="16" customHeight="1" spans="1:5">
      <c r="A20" s="23"/>
      <c r="B20" s="24"/>
      <c r="C20" s="5"/>
      <c r="D20" s="6"/>
      <c r="E20" s="27"/>
    </row>
    <row r="21" ht="16" customHeight="1" spans="1:5">
      <c r="A21" s="23"/>
      <c r="B21" s="24"/>
      <c r="C21" s="5" t="s">
        <v>345</v>
      </c>
      <c r="D21" s="60" t="s">
        <v>336</v>
      </c>
      <c r="E21" s="29" t="s">
        <v>346</v>
      </c>
    </row>
    <row r="22" ht="16" customHeight="1" spans="1:5">
      <c r="A22" s="23"/>
      <c r="B22" s="24"/>
      <c r="C22" s="5"/>
      <c r="D22" s="61" t="s">
        <v>338</v>
      </c>
      <c r="E22" s="29" t="s">
        <v>346</v>
      </c>
    </row>
    <row r="23" ht="16" customHeight="1" spans="1:5">
      <c r="A23" s="23"/>
      <c r="B23" s="24"/>
      <c r="C23" s="5"/>
      <c r="D23" s="6"/>
      <c r="E23" s="6"/>
    </row>
    <row r="24" ht="16" customHeight="1" spans="1:5">
      <c r="A24" s="23"/>
      <c r="B24" s="21" t="s">
        <v>347</v>
      </c>
      <c r="C24" s="22" t="s">
        <v>348</v>
      </c>
      <c r="D24" s="60" t="s">
        <v>336</v>
      </c>
      <c r="E24" s="62" t="s">
        <v>349</v>
      </c>
    </row>
    <row r="25" ht="16" customHeight="1" spans="1:5">
      <c r="A25" s="23"/>
      <c r="B25" s="23"/>
      <c r="C25" s="22"/>
      <c r="D25" s="61" t="s">
        <v>338</v>
      </c>
      <c r="E25" s="62" t="s">
        <v>349</v>
      </c>
    </row>
    <row r="26" ht="16" customHeight="1" spans="1:5">
      <c r="A26" s="23"/>
      <c r="B26" s="23"/>
      <c r="C26" s="22"/>
      <c r="D26" s="6"/>
      <c r="E26" s="6"/>
    </row>
    <row r="27" ht="16" customHeight="1" spans="1:5">
      <c r="A27" s="23"/>
      <c r="B27" s="23"/>
      <c r="C27" s="22" t="s">
        <v>350</v>
      </c>
      <c r="D27" s="64" t="s">
        <v>351</v>
      </c>
      <c r="E27" s="62" t="s">
        <v>352</v>
      </c>
    </row>
    <row r="28" ht="16" customHeight="1" spans="1:5">
      <c r="A28" s="23"/>
      <c r="B28" s="23"/>
      <c r="C28" s="22"/>
      <c r="D28" s="6"/>
      <c r="E28" s="6"/>
    </row>
    <row r="29" ht="16" customHeight="1" spans="1:5">
      <c r="A29" s="23"/>
      <c r="B29" s="23"/>
      <c r="C29" s="22"/>
      <c r="D29" s="6"/>
      <c r="E29" s="6"/>
    </row>
    <row r="30" ht="16" customHeight="1" spans="1:5">
      <c r="A30" s="23"/>
      <c r="B30" s="23"/>
      <c r="C30" s="22" t="s">
        <v>353</v>
      </c>
      <c r="D30" s="6"/>
      <c r="E30" s="6"/>
    </row>
    <row r="31" ht="16" customHeight="1" spans="1:5">
      <c r="A31" s="23"/>
      <c r="B31" s="23"/>
      <c r="C31" s="22"/>
      <c r="D31" s="6"/>
      <c r="E31" s="6"/>
    </row>
    <row r="32" ht="16" customHeight="1" spans="1:5">
      <c r="A32" s="23"/>
      <c r="B32" s="23"/>
      <c r="C32" s="7" t="s">
        <v>354</v>
      </c>
      <c r="D32" s="64" t="s">
        <v>355</v>
      </c>
      <c r="E32" s="6" t="s">
        <v>352</v>
      </c>
    </row>
    <row r="33" ht="16" customHeight="1" spans="1:5">
      <c r="A33" s="23"/>
      <c r="B33" s="23"/>
      <c r="C33" s="11"/>
      <c r="D33" s="6"/>
      <c r="E33" s="6"/>
    </row>
    <row r="34" ht="16" customHeight="1" spans="1:5">
      <c r="A34" s="23"/>
      <c r="B34" s="31"/>
      <c r="C34" s="16"/>
      <c r="D34" s="6"/>
      <c r="E34" s="6"/>
    </row>
    <row r="35" ht="25" customHeight="1" spans="1:5">
      <c r="A35" s="23"/>
      <c r="B35" s="22" t="s">
        <v>356</v>
      </c>
      <c r="C35" s="32" t="s">
        <v>357</v>
      </c>
      <c r="D35" s="65" t="s">
        <v>358</v>
      </c>
      <c r="E35" s="66" t="s">
        <v>359</v>
      </c>
    </row>
    <row r="36" ht="24" customHeight="1" spans="1:5">
      <c r="A36" s="31"/>
      <c r="B36" s="22"/>
      <c r="C36" s="6" t="s">
        <v>360</v>
      </c>
      <c r="D36" s="6"/>
      <c r="E36" s="6"/>
    </row>
    <row r="37" ht="23" customHeight="1" spans="1:5">
      <c r="A37" s="33" t="s">
        <v>361</v>
      </c>
      <c r="B37" s="33"/>
      <c r="C37" s="33"/>
      <c r="D37" s="33"/>
      <c r="E37" s="33"/>
    </row>
  </sheetData>
  <mergeCells count="25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7:E37"/>
    <mergeCell ref="A6:A9"/>
    <mergeCell ref="A11:A36"/>
    <mergeCell ref="B12:B23"/>
    <mergeCell ref="B24:B34"/>
    <mergeCell ref="B35:B36"/>
    <mergeCell ref="C12:C14"/>
    <mergeCell ref="C15:C17"/>
    <mergeCell ref="C18:C20"/>
    <mergeCell ref="C21:C23"/>
    <mergeCell ref="C24:C26"/>
    <mergeCell ref="C27:C29"/>
    <mergeCell ref="C30:C31"/>
    <mergeCell ref="C32:C34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opLeftCell="A3" workbookViewId="0">
      <selection activeCell="H15" sqref="H15"/>
    </sheetView>
  </sheetViews>
  <sheetFormatPr defaultColWidth="9.14285714285714" defaultRowHeight="12.75" outlineLevelCol="4"/>
  <cols>
    <col min="1" max="1" width="8.57142857142857" customWidth="1"/>
    <col min="2" max="2" width="21.5714285714286" customWidth="1"/>
    <col min="3" max="3" width="22.7142857142857" customWidth="1"/>
    <col min="4" max="4" width="20.7142857142857" customWidth="1"/>
    <col min="5" max="5" width="22.5714285714286" customWidth="1"/>
  </cols>
  <sheetData>
    <row r="1" ht="18.75" spans="1:5">
      <c r="A1" s="1" t="s">
        <v>314</v>
      </c>
      <c r="B1" s="1"/>
      <c r="C1" s="2"/>
      <c r="D1" s="2"/>
      <c r="E1" s="2"/>
    </row>
    <row r="2" ht="25.5" spans="1:5">
      <c r="A2" s="3" t="s">
        <v>315</v>
      </c>
      <c r="B2" s="3"/>
      <c r="C2" s="3"/>
      <c r="D2" s="3"/>
      <c r="E2" s="3"/>
    </row>
    <row r="3" ht="18.75" spans="1:5">
      <c r="A3" s="4" t="s">
        <v>316</v>
      </c>
      <c r="B3" s="4"/>
      <c r="C3" s="4"/>
      <c r="D3" s="4"/>
      <c r="E3" s="4"/>
    </row>
    <row r="4" spans="1:5">
      <c r="A4" s="5" t="s">
        <v>317</v>
      </c>
      <c r="B4" s="5"/>
      <c r="C4" s="5" t="s">
        <v>362</v>
      </c>
      <c r="D4" s="5"/>
      <c r="E4" s="5"/>
    </row>
    <row r="5" spans="1:5">
      <c r="A5" s="5" t="s">
        <v>319</v>
      </c>
      <c r="B5" s="5"/>
      <c r="C5" s="6" t="s">
        <v>320</v>
      </c>
      <c r="D5" s="5" t="s">
        <v>321</v>
      </c>
      <c r="E5" s="6" t="s">
        <v>296</v>
      </c>
    </row>
    <row r="6" spans="1:5">
      <c r="A6" s="7" t="s">
        <v>322</v>
      </c>
      <c r="B6" s="8" t="s">
        <v>323</v>
      </c>
      <c r="C6" s="9"/>
      <c r="D6" s="9"/>
      <c r="E6" s="10"/>
    </row>
    <row r="7" spans="1:5">
      <c r="A7" s="11"/>
      <c r="B7" s="12" t="s">
        <v>324</v>
      </c>
      <c r="C7" s="13">
        <v>8</v>
      </c>
      <c r="D7" s="14"/>
      <c r="E7" s="15"/>
    </row>
    <row r="8" spans="1:5">
      <c r="A8" s="11"/>
      <c r="B8" s="13" t="s">
        <v>325</v>
      </c>
      <c r="C8" s="13">
        <v>8</v>
      </c>
      <c r="D8" s="14"/>
      <c r="E8" s="15"/>
    </row>
    <row r="9" spans="1:5">
      <c r="A9" s="16"/>
      <c r="B9" s="13" t="s">
        <v>326</v>
      </c>
      <c r="C9" s="13"/>
      <c r="D9" s="14"/>
      <c r="E9" s="15"/>
    </row>
    <row r="10" ht="78" customHeight="1" spans="1:5">
      <c r="A10" s="17" t="s">
        <v>327</v>
      </c>
      <c r="B10" s="18" t="s">
        <v>363</v>
      </c>
      <c r="C10" s="19"/>
      <c r="D10" s="19"/>
      <c r="E10" s="20"/>
    </row>
    <row r="11" ht="13.5" spans="1:5">
      <c r="A11" s="21" t="s">
        <v>329</v>
      </c>
      <c r="B11" s="5" t="s">
        <v>330</v>
      </c>
      <c r="C11" s="5" t="s">
        <v>331</v>
      </c>
      <c r="D11" s="5" t="s">
        <v>332</v>
      </c>
      <c r="E11" s="22" t="s">
        <v>333</v>
      </c>
    </row>
    <row r="12" ht="13.5" spans="1:5">
      <c r="A12" s="23"/>
      <c r="B12" s="24" t="s">
        <v>334</v>
      </c>
      <c r="C12" s="5" t="s">
        <v>335</v>
      </c>
      <c r="D12" s="29" t="s">
        <v>364</v>
      </c>
      <c r="E12" s="47">
        <v>1</v>
      </c>
    </row>
    <row r="13" ht="13.5" spans="1:5">
      <c r="A13" s="23"/>
      <c r="B13" s="24"/>
      <c r="C13" s="5"/>
      <c r="D13" s="44" t="s">
        <v>365</v>
      </c>
      <c r="E13" s="48">
        <v>1</v>
      </c>
    </row>
    <row r="14" ht="13.5" spans="1:5">
      <c r="A14" s="23"/>
      <c r="B14" s="24"/>
      <c r="C14" s="5"/>
      <c r="D14" s="44" t="s">
        <v>366</v>
      </c>
      <c r="E14" s="47">
        <v>1</v>
      </c>
    </row>
    <row r="15" ht="13.5" spans="1:5">
      <c r="A15" s="23"/>
      <c r="B15" s="24"/>
      <c r="C15" s="5" t="s">
        <v>340</v>
      </c>
      <c r="D15" s="49" t="s">
        <v>364</v>
      </c>
      <c r="E15" s="47">
        <v>1</v>
      </c>
    </row>
    <row r="16" ht="13.5" spans="1:5">
      <c r="A16" s="23"/>
      <c r="B16" s="24"/>
      <c r="C16" s="5"/>
      <c r="D16" s="50" t="s">
        <v>365</v>
      </c>
      <c r="E16" s="48">
        <v>1</v>
      </c>
    </row>
    <row r="17" ht="13.5" spans="1:5">
      <c r="A17" s="23"/>
      <c r="B17" s="24"/>
      <c r="C17" s="5"/>
      <c r="D17" s="50" t="s">
        <v>366</v>
      </c>
      <c r="E17" s="47">
        <v>1</v>
      </c>
    </row>
    <row r="18" ht="13.5" spans="1:5">
      <c r="A18" s="23"/>
      <c r="B18" s="24"/>
      <c r="C18" s="5" t="s">
        <v>343</v>
      </c>
      <c r="D18" s="29" t="s">
        <v>364</v>
      </c>
      <c r="E18" s="29" t="s">
        <v>344</v>
      </c>
    </row>
    <row r="19" ht="13.5" spans="1:5">
      <c r="A19" s="23"/>
      <c r="B19" s="24"/>
      <c r="C19" s="5"/>
      <c r="D19" s="44" t="s">
        <v>365</v>
      </c>
      <c r="E19" s="44" t="s">
        <v>344</v>
      </c>
    </row>
    <row r="20" ht="13.5" spans="1:5">
      <c r="A20" s="23"/>
      <c r="B20" s="24"/>
      <c r="C20" s="5"/>
      <c r="D20" s="44" t="s">
        <v>366</v>
      </c>
      <c r="E20" s="44" t="s">
        <v>344</v>
      </c>
    </row>
    <row r="21" ht="13.5" spans="1:5">
      <c r="A21" s="23"/>
      <c r="B21" s="24"/>
      <c r="C21" s="5" t="s">
        <v>345</v>
      </c>
      <c r="D21" s="29" t="s">
        <v>364</v>
      </c>
      <c r="E21" s="29" t="s">
        <v>346</v>
      </c>
    </row>
    <row r="22" ht="13.5" spans="1:5">
      <c r="A22" s="23"/>
      <c r="B22" s="24"/>
      <c r="C22" s="5"/>
      <c r="D22" s="44" t="s">
        <v>365</v>
      </c>
      <c r="E22" s="44" t="s">
        <v>346</v>
      </c>
    </row>
    <row r="23" ht="13.5" spans="1:5">
      <c r="A23" s="23"/>
      <c r="B23" s="24"/>
      <c r="C23" s="5"/>
      <c r="D23" s="44" t="s">
        <v>366</v>
      </c>
      <c r="E23" s="44" t="s">
        <v>346</v>
      </c>
    </row>
    <row r="24" ht="13.5" spans="1:5">
      <c r="A24" s="23"/>
      <c r="B24" s="21" t="s">
        <v>347</v>
      </c>
      <c r="C24" s="22" t="s">
        <v>348</v>
      </c>
      <c r="D24" s="51" t="s">
        <v>367</v>
      </c>
      <c r="E24" s="27" t="s">
        <v>344</v>
      </c>
    </row>
    <row r="25" ht="13.5" spans="1:5">
      <c r="A25" s="23"/>
      <c r="B25" s="23"/>
      <c r="C25" s="22"/>
      <c r="D25" s="52" t="s">
        <v>364</v>
      </c>
      <c r="E25" s="27" t="s">
        <v>344</v>
      </c>
    </row>
    <row r="26" ht="13.5" spans="1:5">
      <c r="A26" s="23"/>
      <c r="B26" s="23"/>
      <c r="C26" s="22"/>
      <c r="D26" s="53" t="s">
        <v>368</v>
      </c>
      <c r="E26" s="27" t="s">
        <v>344</v>
      </c>
    </row>
    <row r="27" ht="13.5" spans="1:5">
      <c r="A27" s="23"/>
      <c r="B27" s="23"/>
      <c r="C27" s="22" t="s">
        <v>350</v>
      </c>
      <c r="D27" s="54" t="s">
        <v>364</v>
      </c>
      <c r="E27" s="55" t="s">
        <v>352</v>
      </c>
    </row>
    <row r="28" ht="13.5" spans="1:5">
      <c r="A28" s="23"/>
      <c r="B28" s="23"/>
      <c r="C28" s="22"/>
      <c r="D28" s="30" t="s">
        <v>368</v>
      </c>
      <c r="E28" s="56" t="s">
        <v>352</v>
      </c>
    </row>
    <row r="29" ht="13.5" spans="1:5">
      <c r="A29" s="23"/>
      <c r="B29" s="23"/>
      <c r="C29" s="22"/>
      <c r="D29" s="57"/>
      <c r="E29" s="27"/>
    </row>
    <row r="30" ht="13.5" spans="1:5">
      <c r="A30" s="23"/>
      <c r="B30" s="23"/>
      <c r="C30" s="22" t="s">
        <v>353</v>
      </c>
      <c r="D30" s="54" t="s">
        <v>364</v>
      </c>
      <c r="E30" s="55" t="s">
        <v>352</v>
      </c>
    </row>
    <row r="31" ht="13.5" spans="1:5">
      <c r="A31" s="23"/>
      <c r="B31" s="23"/>
      <c r="C31" s="22"/>
      <c r="D31" s="30" t="s">
        <v>368</v>
      </c>
      <c r="E31" s="56" t="s">
        <v>352</v>
      </c>
    </row>
    <row r="32" ht="13.5" spans="1:5">
      <c r="A32" s="23"/>
      <c r="B32" s="23"/>
      <c r="C32" s="7" t="s">
        <v>354</v>
      </c>
      <c r="D32" s="45"/>
      <c r="E32" s="27"/>
    </row>
    <row r="33" ht="13.5" spans="1:5">
      <c r="A33" s="23"/>
      <c r="B33" s="23"/>
      <c r="C33" s="11"/>
      <c r="D33" s="30" t="s">
        <v>369</v>
      </c>
      <c r="E33" s="55" t="s">
        <v>352</v>
      </c>
    </row>
    <row r="34" spans="1:5">
      <c r="A34" s="23"/>
      <c r="B34" s="31"/>
      <c r="C34" s="16"/>
      <c r="D34" s="27"/>
      <c r="E34" s="58"/>
    </row>
    <row r="35" ht="24" spans="1:5">
      <c r="A35" s="23"/>
      <c r="B35" s="22" t="s">
        <v>356</v>
      </c>
      <c r="C35" s="32" t="s">
        <v>357</v>
      </c>
      <c r="D35" s="46" t="s">
        <v>358</v>
      </c>
      <c r="E35" s="59" t="s">
        <v>359</v>
      </c>
    </row>
    <row r="36" spans="1:5">
      <c r="A36" s="31"/>
      <c r="B36" s="22"/>
      <c r="C36" s="6" t="s">
        <v>360</v>
      </c>
      <c r="D36" s="6"/>
      <c r="E36" s="6"/>
    </row>
    <row r="37" spans="1:5">
      <c r="A37" s="33" t="s">
        <v>361</v>
      </c>
      <c r="B37" s="33"/>
      <c r="C37" s="33"/>
      <c r="D37" s="33"/>
      <c r="E37" s="33"/>
    </row>
  </sheetData>
  <mergeCells count="25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7:E37"/>
    <mergeCell ref="A6:A9"/>
    <mergeCell ref="A11:A36"/>
    <mergeCell ref="B12:B23"/>
    <mergeCell ref="B24:B34"/>
    <mergeCell ref="B35:B36"/>
    <mergeCell ref="C12:C14"/>
    <mergeCell ref="C15:C17"/>
    <mergeCell ref="C18:C20"/>
    <mergeCell ref="C21:C23"/>
    <mergeCell ref="C24:C26"/>
    <mergeCell ref="C27:C29"/>
    <mergeCell ref="C30:C31"/>
    <mergeCell ref="C32:C3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2" workbookViewId="0">
      <selection activeCell="K28" sqref="K28"/>
    </sheetView>
  </sheetViews>
  <sheetFormatPr defaultColWidth="9.14285714285714" defaultRowHeight="12.75" outlineLevelCol="4"/>
  <cols>
    <col min="2" max="2" width="16.8571428571429" customWidth="1"/>
    <col min="3" max="3" width="16.5714285714286" customWidth="1"/>
    <col min="4" max="4" width="17.2857142857143" customWidth="1"/>
    <col min="5" max="5" width="25.7142857142857" customWidth="1"/>
  </cols>
  <sheetData>
    <row r="1" ht="18.75" spans="1:5">
      <c r="A1" s="1" t="s">
        <v>314</v>
      </c>
      <c r="B1" s="1"/>
      <c r="C1" s="2"/>
      <c r="D1" s="2"/>
      <c r="E1" s="2"/>
    </row>
    <row r="2" ht="25.5" spans="1:5">
      <c r="A2" s="3" t="s">
        <v>315</v>
      </c>
      <c r="B2" s="3"/>
      <c r="C2" s="3"/>
      <c r="D2" s="3"/>
      <c r="E2" s="3"/>
    </row>
    <row r="3" ht="18.75" spans="1:5">
      <c r="A3" s="4" t="s">
        <v>316</v>
      </c>
      <c r="B3" s="4"/>
      <c r="C3" s="4"/>
      <c r="D3" s="4"/>
      <c r="E3" s="4"/>
    </row>
    <row r="4" spans="1:5">
      <c r="A4" s="5" t="s">
        <v>317</v>
      </c>
      <c r="B4" s="5"/>
      <c r="C4" s="5" t="s">
        <v>370</v>
      </c>
      <c r="D4" s="5"/>
      <c r="E4" s="5"/>
    </row>
    <row r="5" spans="1:5">
      <c r="A5" s="5" t="s">
        <v>319</v>
      </c>
      <c r="B5" s="5"/>
      <c r="C5" s="6" t="s">
        <v>320</v>
      </c>
      <c r="D5" s="5" t="s">
        <v>321</v>
      </c>
      <c r="E5" s="5" t="s">
        <v>296</v>
      </c>
    </row>
    <row r="6" spans="1:5">
      <c r="A6" s="7" t="s">
        <v>322</v>
      </c>
      <c r="B6" s="8" t="s">
        <v>323</v>
      </c>
      <c r="C6" s="9"/>
      <c r="D6" s="9"/>
      <c r="E6" s="10"/>
    </row>
    <row r="7" spans="1:5">
      <c r="A7" s="11"/>
      <c r="B7" s="12" t="s">
        <v>324</v>
      </c>
      <c r="C7" s="13">
        <v>200</v>
      </c>
      <c r="D7" s="14"/>
      <c r="E7" s="15"/>
    </row>
    <row r="8" spans="1:5">
      <c r="A8" s="11"/>
      <c r="B8" s="13" t="s">
        <v>325</v>
      </c>
      <c r="C8" s="13">
        <v>200</v>
      </c>
      <c r="D8" s="14"/>
      <c r="E8" s="15"/>
    </row>
    <row r="9" spans="1:5">
      <c r="A9" s="16"/>
      <c r="B9" s="13" t="s">
        <v>326</v>
      </c>
      <c r="C9" s="13"/>
      <c r="D9" s="14"/>
      <c r="E9" s="15"/>
    </row>
    <row r="10" ht="84" customHeight="1" spans="1:5">
      <c r="A10" s="17" t="s">
        <v>327</v>
      </c>
      <c r="B10" s="18" t="s">
        <v>371</v>
      </c>
      <c r="C10" s="19"/>
      <c r="D10" s="19"/>
      <c r="E10" s="20"/>
    </row>
    <row r="11" spans="1:5">
      <c r="A11" s="21" t="s">
        <v>329</v>
      </c>
      <c r="B11" s="5" t="s">
        <v>330</v>
      </c>
      <c r="C11" s="5" t="s">
        <v>331</v>
      </c>
      <c r="D11" s="5" t="s">
        <v>332</v>
      </c>
      <c r="E11" s="22" t="s">
        <v>333</v>
      </c>
    </row>
    <row r="12" spans="1:5">
      <c r="A12" s="23"/>
      <c r="B12" s="24" t="s">
        <v>334</v>
      </c>
      <c r="C12" s="35" t="s">
        <v>335</v>
      </c>
      <c r="D12" s="36" t="s">
        <v>372</v>
      </c>
      <c r="E12" s="37">
        <v>416</v>
      </c>
    </row>
    <row r="13" spans="1:5">
      <c r="A13" s="23"/>
      <c r="B13" s="24"/>
      <c r="C13" s="38"/>
      <c r="D13" s="39" t="s">
        <v>373</v>
      </c>
      <c r="E13" s="37">
        <v>541</v>
      </c>
    </row>
    <row r="14" spans="1:5">
      <c r="A14" s="23"/>
      <c r="B14" s="21"/>
      <c r="C14" s="38"/>
      <c r="D14" s="40" t="s">
        <v>374</v>
      </c>
      <c r="E14" s="40">
        <v>551</v>
      </c>
    </row>
    <row r="15" customFormat="1" ht="13.5" spans="1:5">
      <c r="A15" s="23"/>
      <c r="B15" s="21"/>
      <c r="C15" s="38"/>
      <c r="D15" s="41" t="s">
        <v>375</v>
      </c>
      <c r="E15" s="41">
        <v>1</v>
      </c>
    </row>
    <row r="16" s="34" customFormat="1" ht="13.5" spans="1:5">
      <c r="A16" s="24"/>
      <c r="B16" s="24"/>
      <c r="C16" s="5" t="s">
        <v>340</v>
      </c>
      <c r="D16" s="29" t="s">
        <v>372</v>
      </c>
      <c r="E16" s="42" t="s">
        <v>376</v>
      </c>
    </row>
    <row r="17" ht="13.5" spans="1:5">
      <c r="A17" s="23"/>
      <c r="B17" s="31"/>
      <c r="C17" s="43"/>
      <c r="D17" s="44" t="s">
        <v>373</v>
      </c>
      <c r="E17" s="42" t="s">
        <v>376</v>
      </c>
    </row>
    <row r="18" ht="13.5" spans="1:5">
      <c r="A18" s="23"/>
      <c r="B18" s="24"/>
      <c r="C18" s="5"/>
      <c r="D18" s="44" t="s">
        <v>374</v>
      </c>
      <c r="E18" s="42" t="s">
        <v>376</v>
      </c>
    </row>
    <row r="19" ht="13.5" spans="1:5">
      <c r="A19" s="23"/>
      <c r="B19" s="24"/>
      <c r="C19" s="5" t="s">
        <v>343</v>
      </c>
      <c r="D19" s="44" t="s">
        <v>375</v>
      </c>
      <c r="E19" s="42" t="s">
        <v>376</v>
      </c>
    </row>
    <row r="20" ht="13.5" spans="1:5">
      <c r="A20" s="23"/>
      <c r="B20" s="24"/>
      <c r="C20" s="5"/>
      <c r="D20" s="29" t="s">
        <v>372</v>
      </c>
      <c r="E20" s="42" t="s">
        <v>344</v>
      </c>
    </row>
    <row r="21" ht="13.5" spans="1:5">
      <c r="A21" s="23"/>
      <c r="B21" s="24"/>
      <c r="C21" s="5"/>
      <c r="D21" s="44" t="s">
        <v>373</v>
      </c>
      <c r="E21" s="42" t="s">
        <v>344</v>
      </c>
    </row>
    <row r="22" ht="13.5" spans="1:5">
      <c r="A22" s="23"/>
      <c r="B22" s="24"/>
      <c r="C22" s="5" t="s">
        <v>345</v>
      </c>
      <c r="D22" s="44" t="s">
        <v>374</v>
      </c>
      <c r="E22" s="42" t="s">
        <v>344</v>
      </c>
    </row>
    <row r="23" ht="13.5" spans="1:5">
      <c r="A23" s="23"/>
      <c r="B23" s="24"/>
      <c r="C23" s="5"/>
      <c r="D23" s="44" t="s">
        <v>375</v>
      </c>
      <c r="E23" s="42" t="s">
        <v>344</v>
      </c>
    </row>
    <row r="24" ht="13.5" spans="1:5">
      <c r="A24" s="23"/>
      <c r="B24" s="24"/>
      <c r="C24" s="5"/>
      <c r="D24" s="40" t="s">
        <v>374</v>
      </c>
      <c r="E24" s="40">
        <v>551</v>
      </c>
    </row>
    <row r="25" ht="13.5" spans="1:5">
      <c r="A25" s="23"/>
      <c r="B25" s="21" t="s">
        <v>347</v>
      </c>
      <c r="C25" s="22" t="s">
        <v>348</v>
      </c>
      <c r="D25" s="29" t="s">
        <v>372</v>
      </c>
      <c r="E25" s="27" t="s">
        <v>346</v>
      </c>
    </row>
    <row r="26" ht="13.5" spans="1:5">
      <c r="A26" s="23"/>
      <c r="B26" s="23"/>
      <c r="C26" s="22"/>
      <c r="D26" s="44" t="s">
        <v>373</v>
      </c>
      <c r="E26" s="27" t="s">
        <v>346</v>
      </c>
    </row>
    <row r="27" ht="13.5" spans="1:5">
      <c r="A27" s="23"/>
      <c r="B27" s="23"/>
      <c r="C27" s="22"/>
      <c r="D27" s="44" t="s">
        <v>374</v>
      </c>
      <c r="E27" s="27" t="s">
        <v>346</v>
      </c>
    </row>
    <row r="28" ht="13.5" spans="1:5">
      <c r="A28" s="23"/>
      <c r="B28" s="23"/>
      <c r="C28" s="22" t="s">
        <v>350</v>
      </c>
      <c r="D28" s="44" t="s">
        <v>375</v>
      </c>
      <c r="E28" s="27" t="s">
        <v>346</v>
      </c>
    </row>
    <row r="29" spans="1:5">
      <c r="A29" s="23"/>
      <c r="B29" s="23"/>
      <c r="C29" s="22"/>
      <c r="D29" s="27"/>
      <c r="E29" s="27"/>
    </row>
    <row r="30" spans="1:5">
      <c r="A30" s="23"/>
      <c r="B30" s="23"/>
      <c r="C30" s="22"/>
      <c r="D30" s="27"/>
      <c r="E30" s="27"/>
    </row>
    <row r="31" spans="1:5">
      <c r="A31" s="23"/>
      <c r="B31" s="23"/>
      <c r="C31" s="22" t="s">
        <v>353</v>
      </c>
      <c r="D31" s="27"/>
      <c r="E31" s="27"/>
    </row>
    <row r="32" spans="1:5">
      <c r="A32" s="23"/>
      <c r="B32" s="23"/>
      <c r="C32" s="22"/>
      <c r="D32" s="27"/>
      <c r="E32" s="27"/>
    </row>
    <row r="33" spans="1:5">
      <c r="A33" s="23"/>
      <c r="B33" s="23"/>
      <c r="C33" s="7" t="s">
        <v>354</v>
      </c>
      <c r="D33" s="45" t="s">
        <v>377</v>
      </c>
      <c r="E33" s="27" t="s">
        <v>376</v>
      </c>
    </row>
    <row r="34" spans="1:5">
      <c r="A34" s="23"/>
      <c r="B34" s="23"/>
      <c r="C34" s="11"/>
      <c r="D34" s="27"/>
      <c r="E34" s="27"/>
    </row>
    <row r="35" spans="1:5">
      <c r="A35" s="23"/>
      <c r="B35" s="31"/>
      <c r="C35" s="16"/>
      <c r="D35" s="27"/>
      <c r="E35" s="27"/>
    </row>
    <row r="36" ht="24" spans="1:5">
      <c r="A36" s="23"/>
      <c r="B36" s="22" t="s">
        <v>356</v>
      </c>
      <c r="C36" s="32" t="s">
        <v>357</v>
      </c>
      <c r="D36" s="46" t="s">
        <v>378</v>
      </c>
      <c r="E36" s="27" t="s">
        <v>359</v>
      </c>
    </row>
    <row r="37" spans="1:5">
      <c r="A37" s="31"/>
      <c r="B37" s="22"/>
      <c r="C37" s="6" t="s">
        <v>360</v>
      </c>
      <c r="D37" s="6"/>
      <c r="E37" s="6"/>
    </row>
    <row r="38" spans="1:5">
      <c r="A38" s="33" t="s">
        <v>361</v>
      </c>
      <c r="B38" s="33"/>
      <c r="C38" s="33"/>
      <c r="D38" s="33"/>
      <c r="E38" s="33"/>
    </row>
  </sheetData>
  <mergeCells count="25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8:E38"/>
    <mergeCell ref="A6:A9"/>
    <mergeCell ref="A11:A37"/>
    <mergeCell ref="B12:B24"/>
    <mergeCell ref="B25:B35"/>
    <mergeCell ref="B36:B37"/>
    <mergeCell ref="C12:C15"/>
    <mergeCell ref="C16:C18"/>
    <mergeCell ref="C19:C21"/>
    <mergeCell ref="C22:C24"/>
    <mergeCell ref="C25:C27"/>
    <mergeCell ref="C28:C30"/>
    <mergeCell ref="C31:C32"/>
    <mergeCell ref="C33:C3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C4" sqref="C4:E4"/>
    </sheetView>
  </sheetViews>
  <sheetFormatPr defaultColWidth="9.14285714285714" defaultRowHeight="12.75" outlineLevelCol="4"/>
  <cols>
    <col min="2" max="2" width="26" customWidth="1"/>
    <col min="3" max="3" width="22.2857142857143" customWidth="1"/>
    <col min="4" max="4" width="20.1428571428571" customWidth="1"/>
    <col min="5" max="5" width="23.7142857142857" customWidth="1"/>
  </cols>
  <sheetData>
    <row r="1" ht="18.75" spans="1:5">
      <c r="A1" s="1" t="s">
        <v>314</v>
      </c>
      <c r="B1" s="1"/>
      <c r="C1" s="2"/>
      <c r="D1" s="2"/>
      <c r="E1" s="2"/>
    </row>
    <row r="2" ht="25.5" spans="1:5">
      <c r="A2" s="3" t="s">
        <v>315</v>
      </c>
      <c r="B2" s="3"/>
      <c r="C2" s="3"/>
      <c r="D2" s="3"/>
      <c r="E2" s="3"/>
    </row>
    <row r="3" ht="18.75" spans="1:5">
      <c r="A3" s="4" t="s">
        <v>316</v>
      </c>
      <c r="B3" s="4"/>
      <c r="C3" s="4"/>
      <c r="D3" s="4"/>
      <c r="E3" s="4"/>
    </row>
    <row r="4" spans="1:5">
      <c r="A4" s="5" t="s">
        <v>317</v>
      </c>
      <c r="B4" s="5"/>
      <c r="C4" s="5" t="s">
        <v>379</v>
      </c>
      <c r="D4" s="5"/>
      <c r="E4" s="5"/>
    </row>
    <row r="5" spans="1:5">
      <c r="A5" s="5" t="s">
        <v>319</v>
      </c>
      <c r="B5" s="5"/>
      <c r="C5" s="6" t="s">
        <v>320</v>
      </c>
      <c r="D5" s="5" t="s">
        <v>321</v>
      </c>
      <c r="E5" s="6" t="s">
        <v>296</v>
      </c>
    </row>
    <row r="6" spans="1:5">
      <c r="A6" s="7" t="s">
        <v>322</v>
      </c>
      <c r="B6" s="8" t="s">
        <v>323</v>
      </c>
      <c r="C6" s="9"/>
      <c r="D6" s="9"/>
      <c r="E6" s="10"/>
    </row>
    <row r="7" spans="1:5">
      <c r="A7" s="11"/>
      <c r="B7" s="12" t="s">
        <v>324</v>
      </c>
      <c r="C7" s="13">
        <v>15</v>
      </c>
      <c r="D7" s="14"/>
      <c r="E7" s="15"/>
    </row>
    <row r="8" spans="1:5">
      <c r="A8" s="11"/>
      <c r="B8" s="13" t="s">
        <v>325</v>
      </c>
      <c r="C8" s="13">
        <v>15</v>
      </c>
      <c r="D8" s="14"/>
      <c r="E8" s="15"/>
    </row>
    <row r="9" spans="1:5">
      <c r="A9" s="16"/>
      <c r="B9" s="13" t="s">
        <v>326</v>
      </c>
      <c r="C9" s="13"/>
      <c r="D9" s="14"/>
      <c r="E9" s="15"/>
    </row>
    <row r="10" ht="25.5" spans="1:5">
      <c r="A10" s="17" t="s">
        <v>327</v>
      </c>
      <c r="B10" s="18" t="s">
        <v>380</v>
      </c>
      <c r="C10" s="19"/>
      <c r="D10" s="19"/>
      <c r="E10" s="20"/>
    </row>
    <row r="11" spans="1:5">
      <c r="A11" s="21" t="s">
        <v>329</v>
      </c>
      <c r="B11" s="5" t="s">
        <v>330</v>
      </c>
      <c r="C11" s="5" t="s">
        <v>331</v>
      </c>
      <c r="D11" s="5" t="s">
        <v>332</v>
      </c>
      <c r="E11" s="22" t="s">
        <v>333</v>
      </c>
    </row>
    <row r="12" spans="1:5">
      <c r="A12" s="23"/>
      <c r="B12" s="24" t="s">
        <v>334</v>
      </c>
      <c r="C12" s="5" t="s">
        <v>335</v>
      </c>
      <c r="D12" s="25" t="s">
        <v>381</v>
      </c>
      <c r="E12" s="26">
        <v>1</v>
      </c>
    </row>
    <row r="13" spans="1:5">
      <c r="A13" s="23"/>
      <c r="B13" s="24"/>
      <c r="C13" s="5"/>
      <c r="D13" s="25" t="s">
        <v>375</v>
      </c>
      <c r="E13" s="27">
        <v>1</v>
      </c>
    </row>
    <row r="14" spans="1:5">
      <c r="A14" s="23"/>
      <c r="B14" s="24"/>
      <c r="C14" s="5"/>
      <c r="D14" s="27"/>
      <c r="E14" s="27"/>
    </row>
    <row r="15" spans="1:5">
      <c r="A15" s="23"/>
      <c r="B15" s="24"/>
      <c r="C15" s="5" t="s">
        <v>340</v>
      </c>
      <c r="D15" s="28" t="s">
        <v>382</v>
      </c>
      <c r="E15" s="26" t="s">
        <v>383</v>
      </c>
    </row>
    <row r="16" spans="1:5">
      <c r="A16" s="23"/>
      <c r="B16" s="24"/>
      <c r="C16" s="5"/>
      <c r="D16" s="28" t="s">
        <v>384</v>
      </c>
      <c r="E16" s="27" t="s">
        <v>385</v>
      </c>
    </row>
    <row r="17" spans="1:5">
      <c r="A17" s="23"/>
      <c r="B17" s="24"/>
      <c r="C17" s="5"/>
      <c r="D17" s="28" t="s">
        <v>386</v>
      </c>
      <c r="E17" s="27" t="s">
        <v>387</v>
      </c>
    </row>
    <row r="18" ht="13.5" spans="1:5">
      <c r="A18" s="23"/>
      <c r="B18" s="24"/>
      <c r="C18" s="5" t="s">
        <v>343</v>
      </c>
      <c r="D18" s="25" t="s">
        <v>388</v>
      </c>
      <c r="E18" s="27" t="s">
        <v>344</v>
      </c>
    </row>
    <row r="19" ht="13.5" spans="1:5">
      <c r="A19" s="23"/>
      <c r="B19" s="24"/>
      <c r="C19" s="5"/>
      <c r="D19" s="27"/>
      <c r="E19" s="29"/>
    </row>
    <row r="20" ht="13.5" spans="1:5">
      <c r="A20" s="23"/>
      <c r="B20" s="24"/>
      <c r="C20" s="5"/>
      <c r="D20" s="27"/>
      <c r="E20" s="27"/>
    </row>
    <row r="21" ht="13.5" spans="1:5">
      <c r="A21" s="23"/>
      <c r="B21" s="24"/>
      <c r="C21" s="5" t="s">
        <v>345</v>
      </c>
      <c r="D21" s="27"/>
      <c r="E21" s="29"/>
    </row>
    <row r="22" ht="13.5" spans="1:5">
      <c r="A22" s="23"/>
      <c r="B22" s="24"/>
      <c r="C22" s="5"/>
      <c r="D22" s="27"/>
      <c r="E22" s="29"/>
    </row>
    <row r="23" spans="1:5">
      <c r="A23" s="23"/>
      <c r="B23" s="24"/>
      <c r="C23" s="5"/>
      <c r="D23" s="27"/>
      <c r="E23" s="27"/>
    </row>
    <row r="24" spans="1:5">
      <c r="A24" s="23"/>
      <c r="B24" s="21" t="s">
        <v>347</v>
      </c>
      <c r="C24" s="22" t="s">
        <v>348</v>
      </c>
      <c r="D24" s="27"/>
      <c r="E24" s="25"/>
    </row>
    <row r="25" spans="1:5">
      <c r="A25" s="23"/>
      <c r="B25" s="23"/>
      <c r="C25" s="22"/>
      <c r="D25" s="27"/>
      <c r="E25" s="25"/>
    </row>
    <row r="26" spans="1:5">
      <c r="A26" s="23"/>
      <c r="B26" s="23"/>
      <c r="C26" s="22"/>
      <c r="D26" s="27"/>
      <c r="E26" s="27"/>
    </row>
    <row r="27" spans="1:5">
      <c r="A27" s="23"/>
      <c r="B27" s="23"/>
      <c r="C27" s="22" t="s">
        <v>350</v>
      </c>
      <c r="D27" s="30" t="s">
        <v>389</v>
      </c>
      <c r="E27" s="27" t="s">
        <v>390</v>
      </c>
    </row>
    <row r="28" spans="1:5">
      <c r="A28" s="23"/>
      <c r="B28" s="23"/>
      <c r="C28" s="22"/>
      <c r="D28" s="27"/>
      <c r="E28" s="27"/>
    </row>
    <row r="29" spans="1:5">
      <c r="A29" s="23"/>
      <c r="B29" s="23"/>
      <c r="C29" s="22"/>
      <c r="D29" s="27"/>
      <c r="E29" s="27"/>
    </row>
    <row r="30" spans="1:5">
      <c r="A30" s="23"/>
      <c r="B30" s="23"/>
      <c r="C30" s="22" t="s">
        <v>353</v>
      </c>
      <c r="D30" s="27"/>
      <c r="E30" s="27"/>
    </row>
    <row r="31" spans="1:5">
      <c r="A31" s="23"/>
      <c r="B31" s="23"/>
      <c r="C31" s="22"/>
      <c r="D31" s="27"/>
      <c r="E31" s="27"/>
    </row>
    <row r="32" ht="25.5" spans="1:5">
      <c r="A32" s="23"/>
      <c r="B32" s="23"/>
      <c r="C32" s="7" t="s">
        <v>354</v>
      </c>
      <c r="D32" s="30" t="s">
        <v>391</v>
      </c>
      <c r="E32" s="27" t="s">
        <v>390</v>
      </c>
    </row>
    <row r="33" spans="1:5">
      <c r="A33" s="23"/>
      <c r="B33" s="23"/>
      <c r="C33" s="11"/>
      <c r="D33" s="27"/>
      <c r="E33" s="27"/>
    </row>
    <row r="34" spans="1:5">
      <c r="A34" s="23"/>
      <c r="B34" s="31"/>
      <c r="C34" s="16"/>
      <c r="D34" s="27"/>
      <c r="E34" s="27"/>
    </row>
    <row r="35" ht="24" spans="1:5">
      <c r="A35" s="23"/>
      <c r="B35" s="22" t="s">
        <v>356</v>
      </c>
      <c r="C35" s="32" t="s">
        <v>357</v>
      </c>
      <c r="D35" s="30" t="s">
        <v>392</v>
      </c>
      <c r="E35" s="30" t="s">
        <v>393</v>
      </c>
    </row>
    <row r="36" spans="1:5">
      <c r="A36" s="31"/>
      <c r="B36" s="22"/>
      <c r="C36" s="6" t="s">
        <v>360</v>
      </c>
      <c r="D36" s="5"/>
      <c r="E36" s="6"/>
    </row>
    <row r="37" spans="1:5">
      <c r="A37" s="33" t="s">
        <v>361</v>
      </c>
      <c r="B37" s="33"/>
      <c r="C37" s="33"/>
      <c r="D37" s="33"/>
      <c r="E37" s="33"/>
    </row>
  </sheetData>
  <mergeCells count="25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7:E37"/>
    <mergeCell ref="A6:A9"/>
    <mergeCell ref="A11:A36"/>
    <mergeCell ref="B12:B23"/>
    <mergeCell ref="B24:B34"/>
    <mergeCell ref="B35:B36"/>
    <mergeCell ref="C12:C14"/>
    <mergeCell ref="C15:C17"/>
    <mergeCell ref="C18:C20"/>
    <mergeCell ref="C21:C23"/>
    <mergeCell ref="C24:C26"/>
    <mergeCell ref="C27:C29"/>
    <mergeCell ref="C30:C31"/>
    <mergeCell ref="C32:C3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4" sqref="B14"/>
    </sheetView>
  </sheetViews>
  <sheetFormatPr defaultColWidth="9" defaultRowHeight="12.75" customHeight="1" outlineLevelCol="3"/>
  <cols>
    <col min="1" max="1" width="9.13333333333333" style="68"/>
    <col min="2" max="2" width="65.2952380952381" style="68" customWidth="1"/>
    <col min="3" max="3" width="45.7047619047619" style="68" customWidth="1"/>
    <col min="4" max="4" width="9.13333333333333" style="68"/>
  </cols>
  <sheetData>
    <row r="1" ht="24.75" customHeight="1" spans="1:4">
      <c r="A1"/>
      <c r="B1"/>
      <c r="C1"/>
      <c r="D1"/>
    </row>
    <row r="2" ht="24.75" customHeight="1" spans="1:4">
      <c r="A2"/>
      <c r="B2" s="70" t="s">
        <v>7</v>
      </c>
      <c r="C2" s="70"/>
      <c r="D2"/>
    </row>
    <row r="3" ht="24.75" customHeight="1" spans="1:4">
      <c r="A3"/>
      <c r="B3" s="212"/>
      <c r="C3"/>
      <c r="D3"/>
    </row>
    <row r="4" ht="24.75" customHeight="1" spans="1:4">
      <c r="A4"/>
      <c r="B4" s="213" t="s">
        <v>8</v>
      </c>
      <c r="C4" s="214" t="s">
        <v>9</v>
      </c>
      <c r="D4"/>
    </row>
    <row r="5" ht="24.75" customHeight="1" spans="1:4">
      <c r="A5"/>
      <c r="B5" s="215" t="s">
        <v>10</v>
      </c>
      <c r="C5" s="216"/>
      <c r="D5"/>
    </row>
    <row r="6" ht="24.75" customHeight="1" spans="1:4">
      <c r="A6"/>
      <c r="B6" s="215" t="s">
        <v>11</v>
      </c>
      <c r="C6" s="216" t="s">
        <v>12</v>
      </c>
      <c r="D6"/>
    </row>
    <row r="7" ht="24.75" customHeight="1" spans="1:4">
      <c r="A7"/>
      <c r="B7" s="215" t="s">
        <v>13</v>
      </c>
      <c r="C7" s="216" t="s">
        <v>14</v>
      </c>
      <c r="D7"/>
    </row>
    <row r="8" ht="24.75" customHeight="1" spans="1:4">
      <c r="A8"/>
      <c r="B8" s="215" t="s">
        <v>15</v>
      </c>
      <c r="C8" s="216"/>
      <c r="D8"/>
    </row>
    <row r="9" ht="24.75" customHeight="1" spans="1:4">
      <c r="A9"/>
      <c r="B9" s="215" t="s">
        <v>16</v>
      </c>
      <c r="C9" s="216" t="s">
        <v>17</v>
      </c>
      <c r="D9"/>
    </row>
    <row r="10" ht="24.75" customHeight="1" spans="1:4">
      <c r="A10"/>
      <c r="B10" s="215" t="s">
        <v>18</v>
      </c>
      <c r="C10" s="216" t="s">
        <v>19</v>
      </c>
      <c r="D10"/>
    </row>
    <row r="11" ht="24.75" customHeight="1" spans="1:4">
      <c r="A11"/>
      <c r="B11" s="217" t="s">
        <v>20</v>
      </c>
      <c r="C11" s="216" t="s">
        <v>21</v>
      </c>
      <c r="D11"/>
    </row>
    <row r="12" ht="24.75" customHeight="1" spans="1:4">
      <c r="A12"/>
      <c r="B12" s="218" t="s">
        <v>22</v>
      </c>
      <c r="C12" s="219" t="s">
        <v>23</v>
      </c>
      <c r="D12"/>
    </row>
    <row r="13" ht="24.75" customHeight="1" spans="1:4">
      <c r="A13"/>
      <c r="B13" s="218" t="s">
        <v>24</v>
      </c>
      <c r="C13" s="220"/>
      <c r="D13"/>
    </row>
    <row r="14" ht="24.75" customHeight="1" spans="1:4">
      <c r="A14"/>
      <c r="B14" s="221" t="s">
        <v>25</v>
      </c>
      <c r="C14" s="220"/>
      <c r="D14"/>
    </row>
    <row r="15" ht="24.75" customHeight="1" spans="1:4">
      <c r="A15"/>
      <c r="B15" s="222" t="s">
        <v>26</v>
      </c>
      <c r="C15" s="220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34" workbookViewId="0">
      <selection activeCell="I46" sqref="I46"/>
    </sheetView>
  </sheetViews>
  <sheetFormatPr defaultColWidth="9.13333333333333" defaultRowHeight="12.75" customHeight="1" outlineLevelCol="4"/>
  <cols>
    <col min="1" max="1" width="29.7047619047619" style="175" customWidth="1"/>
    <col min="2" max="2" width="17.5714285714286" style="175" customWidth="1"/>
    <col min="3" max="3" width="28.5714285714286" style="175" customWidth="1"/>
    <col min="4" max="4" width="15.5714285714286" style="175" customWidth="1"/>
    <col min="5" max="5" width="31.2952380952381" style="175" customWidth="1"/>
    <col min="6" max="16384" width="9.13333333333333" style="176"/>
  </cols>
  <sheetData>
    <row r="1" ht="24.75" customHeight="1" spans="1:1">
      <c r="A1" s="177" t="s">
        <v>27</v>
      </c>
    </row>
    <row r="2" ht="24.75" customHeight="1" spans="1:4">
      <c r="A2" s="178" t="s">
        <v>28</v>
      </c>
      <c r="B2" s="178"/>
      <c r="C2" s="178"/>
      <c r="D2" s="178"/>
    </row>
    <row r="3" ht="24.75" customHeight="1" spans="1:4">
      <c r="A3" s="179"/>
      <c r="B3" s="180"/>
      <c r="C3" s="181"/>
      <c r="D3" s="182" t="s">
        <v>29</v>
      </c>
    </row>
    <row r="4" ht="24.75" customHeight="1" spans="1:4">
      <c r="A4" s="183" t="s">
        <v>30</v>
      </c>
      <c r="B4" s="184"/>
      <c r="C4" s="184" t="s">
        <v>31</v>
      </c>
      <c r="D4" s="185"/>
    </row>
    <row r="5" ht="24.75" customHeight="1" spans="1:4">
      <c r="A5" s="183" t="s">
        <v>32</v>
      </c>
      <c r="B5" s="184" t="s">
        <v>33</v>
      </c>
      <c r="C5" s="184" t="s">
        <v>32</v>
      </c>
      <c r="D5" s="185" t="s">
        <v>33</v>
      </c>
    </row>
    <row r="6" s="174" customFormat="1" ht="24.75" customHeight="1" spans="1:5">
      <c r="A6" s="186" t="s">
        <v>34</v>
      </c>
      <c r="B6" s="187">
        <v>579.37</v>
      </c>
      <c r="C6" s="188" t="s">
        <v>35</v>
      </c>
      <c r="D6" s="189"/>
      <c r="E6" s="190"/>
    </row>
    <row r="7" s="174" customFormat="1" ht="24.75" customHeight="1" spans="1:5">
      <c r="A7" s="186" t="s">
        <v>36</v>
      </c>
      <c r="B7" s="191">
        <v>0</v>
      </c>
      <c r="C7" s="188" t="s">
        <v>37</v>
      </c>
      <c r="D7" s="189">
        <v>0</v>
      </c>
      <c r="E7" s="190"/>
    </row>
    <row r="8" s="174" customFormat="1" ht="24.75" customHeight="1" spans="1:5">
      <c r="A8" s="192" t="s">
        <v>38</v>
      </c>
      <c r="B8" s="191">
        <v>0</v>
      </c>
      <c r="C8" s="188" t="s">
        <v>39</v>
      </c>
      <c r="D8" s="189">
        <v>0</v>
      </c>
      <c r="E8" s="190"/>
    </row>
    <row r="9" s="174" customFormat="1" ht="24.75" customHeight="1" spans="1:5">
      <c r="A9" s="186" t="s">
        <v>40</v>
      </c>
      <c r="B9" s="191">
        <v>0</v>
      </c>
      <c r="C9" s="188" t="s">
        <v>41</v>
      </c>
      <c r="D9" s="189">
        <v>0</v>
      </c>
      <c r="E9" s="190"/>
    </row>
    <row r="10" s="174" customFormat="1" ht="24.75" customHeight="1" spans="1:5">
      <c r="A10" s="186" t="s">
        <v>42</v>
      </c>
      <c r="B10" s="191">
        <v>0</v>
      </c>
      <c r="C10" s="188" t="s">
        <v>43</v>
      </c>
      <c r="D10" s="189">
        <v>0</v>
      </c>
      <c r="E10" s="190"/>
    </row>
    <row r="11" s="174" customFormat="1" ht="24.75" customHeight="1" spans="1:5">
      <c r="A11" s="192" t="s">
        <v>44</v>
      </c>
      <c r="B11" s="191">
        <v>0</v>
      </c>
      <c r="C11" s="188" t="s">
        <v>45</v>
      </c>
      <c r="D11" s="193">
        <v>0</v>
      </c>
      <c r="E11" s="190"/>
    </row>
    <row r="12" s="174" customFormat="1" ht="24.75" customHeight="1" spans="1:5">
      <c r="A12" s="192" t="s">
        <v>46</v>
      </c>
      <c r="B12" s="191">
        <v>0</v>
      </c>
      <c r="C12" s="188" t="s">
        <v>47</v>
      </c>
      <c r="D12" s="194">
        <v>0</v>
      </c>
      <c r="E12" s="190"/>
    </row>
    <row r="13" s="174" customFormat="1" ht="24.75" customHeight="1" spans="1:5">
      <c r="A13" s="186" t="s">
        <v>48</v>
      </c>
      <c r="B13" s="191">
        <v>0</v>
      </c>
      <c r="C13" s="188" t="s">
        <v>49</v>
      </c>
      <c r="D13" s="195">
        <v>34.39</v>
      </c>
      <c r="E13" s="190"/>
    </row>
    <row r="14" s="174" customFormat="1" ht="24.75" customHeight="1" spans="1:5">
      <c r="A14" s="186" t="s">
        <v>50</v>
      </c>
      <c r="B14" s="191">
        <v>0</v>
      </c>
      <c r="C14" s="188" t="s">
        <v>51</v>
      </c>
      <c r="D14" s="195">
        <v>0</v>
      </c>
      <c r="E14" s="190"/>
    </row>
    <row r="15" s="174" customFormat="1" ht="24.75" customHeight="1" spans="1:5">
      <c r="A15" s="192"/>
      <c r="B15" s="188"/>
      <c r="C15" s="188" t="s">
        <v>52</v>
      </c>
      <c r="D15" s="195">
        <v>23.24</v>
      </c>
      <c r="E15" s="190"/>
    </row>
    <row r="16" s="174" customFormat="1" ht="24.75" customHeight="1" spans="1:5">
      <c r="A16" s="192"/>
      <c r="B16" s="188"/>
      <c r="C16" s="188" t="s">
        <v>53</v>
      </c>
      <c r="D16" s="195">
        <v>0</v>
      </c>
      <c r="E16" s="190"/>
    </row>
    <row r="17" s="174" customFormat="1" ht="24.75" customHeight="1" spans="1:5">
      <c r="A17" s="186"/>
      <c r="B17" s="188"/>
      <c r="C17" s="188" t="s">
        <v>54</v>
      </c>
      <c r="D17" s="195">
        <v>0</v>
      </c>
      <c r="E17" s="190"/>
    </row>
    <row r="18" s="174" customFormat="1" ht="24.75" customHeight="1" spans="1:5">
      <c r="A18" s="186"/>
      <c r="B18" s="188"/>
      <c r="C18" s="188" t="s">
        <v>55</v>
      </c>
      <c r="D18" s="195">
        <v>498.65</v>
      </c>
      <c r="E18" s="190"/>
    </row>
    <row r="19" s="174" customFormat="1" ht="24.75" customHeight="1" spans="1:5">
      <c r="A19" s="186"/>
      <c r="B19" s="188"/>
      <c r="C19" s="188" t="s">
        <v>56</v>
      </c>
      <c r="D19" s="195">
        <v>0</v>
      </c>
      <c r="E19" s="190"/>
    </row>
    <row r="20" s="174" customFormat="1" ht="24.75" customHeight="1" spans="1:5">
      <c r="A20" s="186"/>
      <c r="B20" s="188"/>
      <c r="C20" s="188" t="s">
        <v>57</v>
      </c>
      <c r="D20" s="195">
        <v>0</v>
      </c>
      <c r="E20" s="190"/>
    </row>
    <row r="21" s="174" customFormat="1" ht="24.75" customHeight="1" spans="1:5">
      <c r="A21" s="186"/>
      <c r="B21" s="188"/>
      <c r="C21" s="188" t="s">
        <v>58</v>
      </c>
      <c r="D21" s="195">
        <v>0</v>
      </c>
      <c r="E21" s="190"/>
    </row>
    <row r="22" s="174" customFormat="1" ht="24.75" customHeight="1" spans="1:5">
      <c r="A22" s="186"/>
      <c r="B22" s="188"/>
      <c r="C22" s="188" t="s">
        <v>59</v>
      </c>
      <c r="D22" s="195">
        <v>0</v>
      </c>
      <c r="E22" s="190"/>
    </row>
    <row r="23" s="174" customFormat="1" ht="24.75" customHeight="1" spans="1:5">
      <c r="A23" s="186"/>
      <c r="B23" s="188"/>
      <c r="C23" s="188" t="s">
        <v>60</v>
      </c>
      <c r="D23" s="195">
        <v>0</v>
      </c>
      <c r="E23" s="190"/>
    </row>
    <row r="24" s="174" customFormat="1" ht="24.75" customHeight="1" spans="1:5">
      <c r="A24" s="186"/>
      <c r="B24" s="188"/>
      <c r="C24" s="188" t="s">
        <v>61</v>
      </c>
      <c r="D24" s="195">
        <v>0</v>
      </c>
      <c r="E24" s="190"/>
    </row>
    <row r="25" s="174" customFormat="1" ht="24.75" customHeight="1" spans="1:5">
      <c r="A25" s="186"/>
      <c r="B25" s="188"/>
      <c r="C25" s="188" t="s">
        <v>62</v>
      </c>
      <c r="D25" s="195">
        <v>23.09</v>
      </c>
      <c r="E25" s="190"/>
    </row>
    <row r="26" s="174" customFormat="1" ht="24.75" customHeight="1" spans="1:5">
      <c r="A26" s="186"/>
      <c r="B26" s="188"/>
      <c r="C26" s="188" t="s">
        <v>63</v>
      </c>
      <c r="D26" s="195">
        <v>0</v>
      </c>
      <c r="E26" s="190"/>
    </row>
    <row r="27" s="174" customFormat="1" ht="24.75" customHeight="1" spans="1:5">
      <c r="A27" s="186"/>
      <c r="B27" s="188"/>
      <c r="C27" s="188" t="s">
        <v>64</v>
      </c>
      <c r="D27" s="195"/>
      <c r="E27" s="190"/>
    </row>
    <row r="28" s="174" customFormat="1" ht="24.75" customHeight="1" spans="1:5">
      <c r="A28" s="186"/>
      <c r="B28" s="188"/>
      <c r="C28" s="188" t="s">
        <v>65</v>
      </c>
      <c r="D28" s="195">
        <v>0</v>
      </c>
      <c r="E28" s="190"/>
    </row>
    <row r="29" s="174" customFormat="1" ht="24.75" customHeight="1" spans="1:5">
      <c r="A29" s="186"/>
      <c r="B29" s="188"/>
      <c r="C29" s="188" t="s">
        <v>66</v>
      </c>
      <c r="D29" s="195">
        <v>0</v>
      </c>
      <c r="E29" s="190"/>
    </row>
    <row r="30" s="174" customFormat="1" ht="24.75" customHeight="1" spans="1:5">
      <c r="A30" s="186"/>
      <c r="B30" s="188"/>
      <c r="C30" s="188" t="s">
        <v>67</v>
      </c>
      <c r="D30" s="195">
        <v>0</v>
      </c>
      <c r="E30" s="190"/>
    </row>
    <row r="31" s="174" customFormat="1" ht="24.75" customHeight="1" spans="1:5">
      <c r="A31" s="186"/>
      <c r="B31" s="188"/>
      <c r="C31" s="188" t="s">
        <v>68</v>
      </c>
      <c r="D31" s="195">
        <v>0</v>
      </c>
      <c r="E31" s="190"/>
    </row>
    <row r="32" s="174" customFormat="1" ht="24.75" customHeight="1" spans="1:5">
      <c r="A32" s="186"/>
      <c r="B32" s="188"/>
      <c r="C32" s="188" t="s">
        <v>69</v>
      </c>
      <c r="D32" s="195">
        <v>0</v>
      </c>
      <c r="E32" s="190"/>
    </row>
    <row r="33" s="174" customFormat="1" ht="24.75" customHeight="1" spans="1:5">
      <c r="A33" s="186"/>
      <c r="B33" s="188"/>
      <c r="C33" s="188" t="s">
        <v>70</v>
      </c>
      <c r="D33" s="195">
        <v>0</v>
      </c>
      <c r="E33" s="190"/>
    </row>
    <row r="34" s="174" customFormat="1" ht="24.75" customHeight="1" spans="1:5">
      <c r="A34" s="186"/>
      <c r="B34" s="188"/>
      <c r="C34" s="188" t="s">
        <v>71</v>
      </c>
      <c r="D34" s="195">
        <v>0</v>
      </c>
      <c r="E34" s="190"/>
    </row>
    <row r="35" ht="24.75" customHeight="1" spans="1:4">
      <c r="A35" s="196"/>
      <c r="B35" s="197"/>
      <c r="C35" s="197"/>
      <c r="D35" s="198"/>
    </row>
    <row r="36" ht="24.75" customHeight="1" spans="1:4">
      <c r="A36" s="196"/>
      <c r="B36" s="197"/>
      <c r="C36" s="197"/>
      <c r="D36" s="198"/>
    </row>
    <row r="37" s="174" customFormat="1" ht="24.75" customHeight="1" spans="1:5">
      <c r="A37" s="199" t="s">
        <v>72</v>
      </c>
      <c r="B37" s="191">
        <f>SUM(B6:B14)</f>
        <v>579.37</v>
      </c>
      <c r="C37" s="200" t="s">
        <v>73</v>
      </c>
      <c r="D37" s="193">
        <f>SUM(D6:D34)</f>
        <v>579.37</v>
      </c>
      <c r="E37" s="190"/>
    </row>
    <row r="38" ht="24.75" customHeight="1" spans="1:4">
      <c r="A38" s="201"/>
      <c r="B38" s="197"/>
      <c r="C38" s="202"/>
      <c r="D38" s="198"/>
    </row>
    <row r="39" ht="24.75" customHeight="1" spans="1:4">
      <c r="A39" s="201"/>
      <c r="B39" s="197"/>
      <c r="C39" s="202"/>
      <c r="D39" s="198"/>
    </row>
    <row r="40" s="174" customFormat="1" ht="24.75" customHeight="1" spans="1:5">
      <c r="A40" s="186" t="s">
        <v>74</v>
      </c>
      <c r="B40" s="203" t="s">
        <v>75</v>
      </c>
      <c r="C40" s="188" t="s">
        <v>76</v>
      </c>
      <c r="D40" s="193">
        <v>0</v>
      </c>
      <c r="E40" s="190"/>
    </row>
    <row r="41" s="174" customFormat="1" ht="24.75" customHeight="1" spans="1:5">
      <c r="A41" s="186" t="s">
        <v>77</v>
      </c>
      <c r="B41" s="204">
        <v>0</v>
      </c>
      <c r="C41" s="188"/>
      <c r="D41" s="205"/>
      <c r="E41" s="190"/>
    </row>
    <row r="42" ht="24.75" customHeight="1" spans="1:4">
      <c r="A42" s="176"/>
      <c r="B42" s="206"/>
      <c r="C42" s="207"/>
      <c r="D42" s="198"/>
    </row>
    <row r="43" ht="24.75" customHeight="1" spans="1:4">
      <c r="A43" s="208"/>
      <c r="B43" s="206"/>
      <c r="C43" s="207"/>
      <c r="D43" s="198"/>
    </row>
    <row r="44" s="174" customFormat="1" ht="24.75" customHeight="1" spans="1:5">
      <c r="A44" s="199" t="s">
        <v>78</v>
      </c>
      <c r="B44" s="209">
        <v>579.37</v>
      </c>
      <c r="C44" s="210" t="s">
        <v>79</v>
      </c>
      <c r="D44" s="211">
        <f>D40+D37</f>
        <v>579.37</v>
      </c>
      <c r="E44" s="190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workbookViewId="0">
      <selection activeCell="C8" sqref="C8"/>
    </sheetView>
  </sheetViews>
  <sheetFormatPr defaultColWidth="9" defaultRowHeight="12.75" customHeight="1" outlineLevelCol="2"/>
  <cols>
    <col min="1" max="1" width="44.8571428571429" style="68" customWidth="1"/>
    <col min="2" max="2" width="29.8571428571429" style="68" customWidth="1"/>
    <col min="3" max="3" width="31.2952380952381" style="68" customWidth="1"/>
  </cols>
  <sheetData>
    <row r="1" ht="24.75" customHeight="1" spans="1:1">
      <c r="A1" s="82" t="s">
        <v>27</v>
      </c>
    </row>
    <row r="2" ht="24.75" customHeight="1" spans="1:2">
      <c r="A2" s="70" t="s">
        <v>80</v>
      </c>
      <c r="B2" s="70"/>
    </row>
    <row r="3" ht="24.75" customHeight="1" spans="1:2">
      <c r="A3" s="168"/>
      <c r="B3" s="169"/>
    </row>
    <row r="4" ht="24" customHeight="1" spans="1:2">
      <c r="A4" s="170" t="s">
        <v>32</v>
      </c>
      <c r="B4" s="171" t="s">
        <v>33</v>
      </c>
    </row>
    <row r="5" s="67" customFormat="1" ht="24.75" customHeight="1" spans="1:3">
      <c r="A5" s="172" t="s">
        <v>34</v>
      </c>
      <c r="B5" s="173">
        <f>SUM(B6:B11)</f>
        <v>579.37</v>
      </c>
      <c r="C5" s="78"/>
    </row>
    <row r="6" ht="24.75" customHeight="1" spans="1:2">
      <c r="A6" s="172" t="s">
        <v>81</v>
      </c>
      <c r="B6" s="173">
        <v>579.37</v>
      </c>
    </row>
    <row r="7" ht="24.75" customHeight="1" spans="1:2">
      <c r="A7" s="172" t="s">
        <v>82</v>
      </c>
      <c r="B7" s="173"/>
    </row>
    <row r="8" ht="24.75" customHeight="1" spans="1:2">
      <c r="A8" s="172" t="s">
        <v>83</v>
      </c>
      <c r="B8" s="173"/>
    </row>
    <row r="9" ht="24.75" customHeight="1" spans="1:2">
      <c r="A9" s="172" t="s">
        <v>84</v>
      </c>
      <c r="B9" s="173"/>
    </row>
    <row r="10" ht="24.75" customHeight="1" spans="1:2">
      <c r="A10" s="172" t="s">
        <v>85</v>
      </c>
      <c r="B10" s="173"/>
    </row>
    <row r="11" ht="24.75" customHeight="1" spans="1:2">
      <c r="A11" s="172" t="s">
        <v>86</v>
      </c>
      <c r="B11" s="173"/>
    </row>
    <row r="12" ht="24.75" customHeight="1" spans="1:2">
      <c r="A12" s="172" t="s">
        <v>36</v>
      </c>
      <c r="B12" s="173">
        <v>0</v>
      </c>
    </row>
    <row r="13" ht="24.75" customHeight="1" spans="1:2">
      <c r="A13" s="172" t="s">
        <v>38</v>
      </c>
      <c r="B13" s="173">
        <v>0</v>
      </c>
    </row>
    <row r="14" ht="24.75" customHeight="1" spans="1:2">
      <c r="A14" s="172" t="s">
        <v>40</v>
      </c>
      <c r="B14" s="173">
        <v>0</v>
      </c>
    </row>
    <row r="15" ht="24.75" customHeight="1" spans="1:2">
      <c r="A15" s="172" t="s">
        <v>42</v>
      </c>
      <c r="B15" s="173">
        <v>0</v>
      </c>
    </row>
    <row r="16" ht="24.75" customHeight="1" spans="1:2">
      <c r="A16" s="172" t="s">
        <v>44</v>
      </c>
      <c r="B16" s="173">
        <v>0</v>
      </c>
    </row>
    <row r="17" ht="24.75" customHeight="1" spans="1:2">
      <c r="A17" s="172" t="s">
        <v>46</v>
      </c>
      <c r="B17" s="173">
        <v>0</v>
      </c>
    </row>
    <row r="18" ht="24.75" customHeight="1" spans="1:2">
      <c r="A18" s="172" t="s">
        <v>48</v>
      </c>
      <c r="B18" s="173">
        <v>0</v>
      </c>
    </row>
    <row r="19" ht="24.75" customHeight="1" spans="1:2">
      <c r="A19" s="172" t="s">
        <v>50</v>
      </c>
      <c r="B19" s="173">
        <v>0</v>
      </c>
    </row>
    <row r="20" ht="24.75" customHeight="1" spans="1:2">
      <c r="A20" s="172" t="s">
        <v>87</v>
      </c>
      <c r="B20" s="173">
        <f>SUM(B5,B12:B19)</f>
        <v>579.37</v>
      </c>
    </row>
    <row r="21" ht="24.75" customHeight="1" spans="1:2">
      <c r="A21" s="172" t="s">
        <v>88</v>
      </c>
      <c r="B21" s="173">
        <v>0</v>
      </c>
    </row>
    <row r="22" ht="24.75" customHeight="1" spans="1:2">
      <c r="A22" s="172" t="s">
        <v>88</v>
      </c>
      <c r="B22" s="173">
        <v>0</v>
      </c>
    </row>
    <row r="23" ht="24.75" customHeight="1" spans="1:2">
      <c r="A23" s="172" t="s">
        <v>88</v>
      </c>
      <c r="B23" s="173">
        <v>0</v>
      </c>
    </row>
    <row r="24" ht="24.75" customHeight="1" spans="1:2">
      <c r="A24" s="172" t="s">
        <v>88</v>
      </c>
      <c r="B24" s="173">
        <v>0</v>
      </c>
    </row>
    <row r="25" ht="24.75" customHeight="1" spans="1:2">
      <c r="A25" s="172" t="s">
        <v>88</v>
      </c>
      <c r="B25" s="173">
        <v>0</v>
      </c>
    </row>
    <row r="26" ht="24.75" customHeight="1" spans="1:2">
      <c r="A26" s="172" t="s">
        <v>74</v>
      </c>
      <c r="B26" s="173">
        <f>SUM(B27,B31,B32)</f>
        <v>0</v>
      </c>
    </row>
    <row r="27" ht="24.75" customHeight="1" spans="1:2">
      <c r="A27" s="172" t="s">
        <v>89</v>
      </c>
      <c r="B27" s="173">
        <f>SUM(B28:B30)</f>
        <v>0</v>
      </c>
    </row>
    <row r="28" ht="24.75" customHeight="1" spans="1:2">
      <c r="A28" s="172" t="s">
        <v>90</v>
      </c>
      <c r="B28" s="173"/>
    </row>
    <row r="29" ht="24.75" customHeight="1" spans="1:2">
      <c r="A29" s="172" t="s">
        <v>91</v>
      </c>
      <c r="B29" s="173">
        <v>0</v>
      </c>
    </row>
    <row r="30" ht="24.75" customHeight="1" spans="1:2">
      <c r="A30" s="172" t="s">
        <v>92</v>
      </c>
      <c r="B30" s="173">
        <v>0</v>
      </c>
    </row>
    <row r="31" ht="24.75" customHeight="1" spans="1:2">
      <c r="A31" s="172" t="s">
        <v>93</v>
      </c>
      <c r="B31" s="173">
        <v>0</v>
      </c>
    </row>
    <row r="32" ht="24.75" customHeight="1" spans="1:2">
      <c r="A32" s="172" t="s">
        <v>94</v>
      </c>
      <c r="B32" s="173">
        <v>0</v>
      </c>
    </row>
    <row r="33" ht="24.75" customHeight="1" spans="1:2">
      <c r="A33" s="172" t="s">
        <v>77</v>
      </c>
      <c r="B33" s="173">
        <f>SUM(B34,B38)</f>
        <v>0</v>
      </c>
    </row>
    <row r="34" ht="24.75" customHeight="1" spans="1:2">
      <c r="A34" s="172" t="s">
        <v>95</v>
      </c>
      <c r="B34" s="173">
        <f>SUM(B35:B37)</f>
        <v>0</v>
      </c>
    </row>
    <row r="35" ht="24.75" customHeight="1" spans="1:2">
      <c r="A35" s="172" t="s">
        <v>96</v>
      </c>
      <c r="B35" s="173">
        <v>0</v>
      </c>
    </row>
    <row r="36" ht="24.75" customHeight="1" spans="1:2">
      <c r="A36" s="172" t="s">
        <v>97</v>
      </c>
      <c r="B36" s="173">
        <v>0</v>
      </c>
    </row>
    <row r="37" ht="24.75" customHeight="1" spans="1:2">
      <c r="A37" s="172" t="s">
        <v>98</v>
      </c>
      <c r="B37" s="173">
        <v>0</v>
      </c>
    </row>
    <row r="38" ht="24.75" customHeight="1" spans="1:2">
      <c r="A38" s="172" t="s">
        <v>99</v>
      </c>
      <c r="B38" s="173">
        <v>0</v>
      </c>
    </row>
    <row r="39" ht="24.75" customHeight="1" spans="1:2">
      <c r="A39" s="172" t="s">
        <v>100</v>
      </c>
      <c r="B39" s="173">
        <f>SUM(B20,B26,B33)</f>
        <v>579.37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topLeftCell="A8" workbookViewId="0">
      <selection activeCell="A7" sqref="A7:A20"/>
    </sheetView>
  </sheetViews>
  <sheetFormatPr defaultColWidth="9" defaultRowHeight="12.75" customHeight="1" outlineLevelCol="6"/>
  <cols>
    <col min="1" max="1" width="43" style="68" customWidth="1"/>
    <col min="2" max="4" width="17.2952380952381" style="68" customWidth="1"/>
    <col min="5" max="5" width="15.1333333333333" style="68" customWidth="1"/>
    <col min="6" max="7" width="6.85714285714286" style="68" customWidth="1"/>
  </cols>
  <sheetData>
    <row r="1" ht="24.75" customHeight="1" spans="1:1">
      <c r="A1" s="82" t="s">
        <v>27</v>
      </c>
    </row>
    <row r="2" ht="24.75" customHeight="1" spans="1:5">
      <c r="A2" s="161" t="s">
        <v>101</v>
      </c>
      <c r="B2" s="161"/>
      <c r="C2" s="161"/>
      <c r="D2" s="161"/>
      <c r="E2" s="161"/>
    </row>
    <row r="3" ht="24.75" customHeight="1" spans="1:5">
      <c r="A3" s="151"/>
      <c r="B3" s="151"/>
      <c r="E3" s="71" t="s">
        <v>29</v>
      </c>
    </row>
    <row r="4" ht="24.75" customHeight="1" spans="1:5">
      <c r="A4" s="84" t="s">
        <v>102</v>
      </c>
      <c r="B4" s="84" t="s">
        <v>103</v>
      </c>
      <c r="C4" s="85" t="s">
        <v>104</v>
      </c>
      <c r="D4" s="86" t="s">
        <v>105</v>
      </c>
      <c r="E4" s="162" t="s">
        <v>106</v>
      </c>
    </row>
    <row r="5" ht="24.75" customHeight="1" spans="1:5">
      <c r="A5" s="84" t="s">
        <v>107</v>
      </c>
      <c r="B5" s="84">
        <v>1</v>
      </c>
      <c r="C5" s="85">
        <v>2</v>
      </c>
      <c r="D5" s="86">
        <v>3</v>
      </c>
      <c r="E5" s="163">
        <v>4</v>
      </c>
    </row>
    <row r="6" s="67" customFormat="1" ht="29.25" customHeight="1" spans="1:7">
      <c r="A6" s="164" t="s">
        <v>108</v>
      </c>
      <c r="B6" s="114">
        <f>SUM(C6:E6)</f>
        <v>579.37</v>
      </c>
      <c r="C6" s="123">
        <v>344.37</v>
      </c>
      <c r="D6" s="128">
        <v>235</v>
      </c>
      <c r="E6" s="165"/>
      <c r="F6" s="78"/>
      <c r="G6" s="78"/>
    </row>
    <row r="7" ht="29.25" customHeight="1" spans="1:5">
      <c r="A7" s="126" t="s">
        <v>109</v>
      </c>
      <c r="B7" s="114">
        <f>SUM(C7:E7)</f>
        <v>498.65</v>
      </c>
      <c r="C7" s="134">
        <v>263.65</v>
      </c>
      <c r="D7" s="134">
        <v>235</v>
      </c>
      <c r="E7" s="165"/>
    </row>
    <row r="8" ht="29.25" customHeight="1" spans="1:5">
      <c r="A8" s="126" t="s">
        <v>110</v>
      </c>
      <c r="B8" s="136">
        <f>C8+D8</f>
        <v>490.65</v>
      </c>
      <c r="C8" s="136">
        <v>263.65</v>
      </c>
      <c r="D8" s="136">
        <v>227</v>
      </c>
      <c r="E8" s="165"/>
    </row>
    <row r="9" ht="29.25" customHeight="1" spans="1:5">
      <c r="A9" s="126" t="s">
        <v>111</v>
      </c>
      <c r="B9" s="134">
        <v>8</v>
      </c>
      <c r="C9" s="134"/>
      <c r="D9" s="136">
        <v>8</v>
      </c>
      <c r="E9" s="166"/>
    </row>
    <row r="10" ht="29.25" customHeight="1" spans="1:5">
      <c r="A10" s="126" t="s">
        <v>112</v>
      </c>
      <c r="B10" s="134">
        <v>34.39</v>
      </c>
      <c r="C10" s="134">
        <v>34.39</v>
      </c>
      <c r="D10" s="131"/>
      <c r="E10" s="166"/>
    </row>
    <row r="11" ht="29.25" customHeight="1" spans="1:5">
      <c r="A11" s="126" t="s">
        <v>113</v>
      </c>
      <c r="B11" s="134">
        <v>30.79</v>
      </c>
      <c r="C11" s="136">
        <v>30.79</v>
      </c>
      <c r="D11" s="131"/>
      <c r="E11" s="166"/>
    </row>
    <row r="12" ht="29.25" customHeight="1" spans="1:5">
      <c r="A12" s="126" t="s">
        <v>114</v>
      </c>
      <c r="B12" s="134">
        <v>3.6</v>
      </c>
      <c r="C12" s="134">
        <v>3.6</v>
      </c>
      <c r="D12" s="131"/>
      <c r="E12" s="166"/>
    </row>
    <row r="13" ht="29.25" customHeight="1" spans="1:5">
      <c r="A13" s="126" t="s">
        <v>115</v>
      </c>
      <c r="B13" s="134">
        <v>1.35</v>
      </c>
      <c r="C13" s="136">
        <v>1.35</v>
      </c>
      <c r="D13" s="131"/>
      <c r="E13" s="166"/>
    </row>
    <row r="14" ht="29.25" customHeight="1" spans="1:5">
      <c r="A14" s="126" t="s">
        <v>116</v>
      </c>
      <c r="B14" s="134">
        <v>2.25</v>
      </c>
      <c r="C14" s="136">
        <v>2.25</v>
      </c>
      <c r="D14" s="128"/>
      <c r="E14" s="165"/>
    </row>
    <row r="15" ht="29.25" customHeight="1" spans="1:5">
      <c r="A15" s="126" t="s">
        <v>117</v>
      </c>
      <c r="B15" s="134">
        <v>23.09</v>
      </c>
      <c r="C15" s="134">
        <v>23.09</v>
      </c>
      <c r="D15" s="131"/>
      <c r="E15" s="166"/>
    </row>
    <row r="16" ht="29.25" customHeight="1" spans="1:5">
      <c r="A16" s="126" t="s">
        <v>118</v>
      </c>
      <c r="B16" s="134"/>
      <c r="C16" s="134"/>
      <c r="D16" s="128"/>
      <c r="E16" s="165"/>
    </row>
    <row r="17" ht="29.25" customHeight="1" spans="1:5">
      <c r="A17" s="126" t="s">
        <v>119</v>
      </c>
      <c r="B17" s="134">
        <v>23.09</v>
      </c>
      <c r="C17" s="136">
        <v>23.09</v>
      </c>
      <c r="D17" s="128"/>
      <c r="E17" s="165"/>
    </row>
    <row r="18" ht="29.25" customHeight="1" spans="1:5">
      <c r="A18" s="126" t="s">
        <v>120</v>
      </c>
      <c r="B18" s="134">
        <v>23.24</v>
      </c>
      <c r="C18" s="134">
        <v>23.24</v>
      </c>
      <c r="D18" s="131"/>
      <c r="E18" s="166"/>
    </row>
    <row r="19" ht="29.25" customHeight="1" spans="1:5">
      <c r="A19" s="126" t="s">
        <v>121</v>
      </c>
      <c r="B19" s="134">
        <v>17.67</v>
      </c>
      <c r="C19" s="136">
        <v>17.67</v>
      </c>
      <c r="D19" s="131"/>
      <c r="E19" s="166"/>
    </row>
    <row r="20" ht="29.25" customHeight="1" spans="1:5">
      <c r="A20" s="126" t="s">
        <v>122</v>
      </c>
      <c r="B20" s="134">
        <v>5.57</v>
      </c>
      <c r="C20" s="136">
        <v>5.57</v>
      </c>
      <c r="D20" s="131"/>
      <c r="E20" s="166"/>
    </row>
    <row r="21" ht="29.25" customHeight="1" spans="1:5">
      <c r="A21" s="167"/>
      <c r="B21" s="114">
        <f t="shared" ref="B21:B29" si="0">SUM(C21:E21)</f>
        <v>0</v>
      </c>
      <c r="C21" s="117"/>
      <c r="D21" s="131"/>
      <c r="E21" s="166"/>
    </row>
    <row r="22" ht="29.25" customHeight="1" spans="1:5">
      <c r="A22" s="164"/>
      <c r="B22" s="114">
        <f t="shared" si="0"/>
        <v>0</v>
      </c>
      <c r="C22" s="123"/>
      <c r="D22" s="128"/>
      <c r="E22" s="165"/>
    </row>
    <row r="23" ht="29.25" customHeight="1" spans="1:5">
      <c r="A23" s="164"/>
      <c r="B23" s="114">
        <f t="shared" si="0"/>
        <v>0</v>
      </c>
      <c r="C23" s="123"/>
      <c r="D23" s="128"/>
      <c r="E23" s="165"/>
    </row>
    <row r="24" ht="29.25" customHeight="1" spans="1:5">
      <c r="A24" s="167"/>
      <c r="B24" s="114">
        <f t="shared" si="0"/>
        <v>0</v>
      </c>
      <c r="C24" s="117"/>
      <c r="D24" s="131"/>
      <c r="E24" s="166"/>
    </row>
    <row r="25" ht="29.25" customHeight="1" spans="1:5">
      <c r="A25" s="167"/>
      <c r="B25" s="114">
        <f t="shared" si="0"/>
        <v>0</v>
      </c>
      <c r="C25" s="117"/>
      <c r="D25" s="131"/>
      <c r="E25" s="166"/>
    </row>
    <row r="26" ht="29.25" customHeight="1" spans="1:5">
      <c r="A26" s="167"/>
      <c r="B26" s="114">
        <f t="shared" si="0"/>
        <v>0</v>
      </c>
      <c r="C26" s="117"/>
      <c r="D26" s="131"/>
      <c r="E26" s="166"/>
    </row>
    <row r="27" ht="29.25" customHeight="1" spans="1:5">
      <c r="A27" s="164"/>
      <c r="B27" s="114">
        <f t="shared" si="0"/>
        <v>0</v>
      </c>
      <c r="C27" s="123"/>
      <c r="D27" s="128"/>
      <c r="E27" s="165"/>
    </row>
    <row r="28" ht="29.25" customHeight="1" spans="1:5">
      <c r="A28" s="164"/>
      <c r="B28" s="114">
        <f t="shared" si="0"/>
        <v>0</v>
      </c>
      <c r="C28" s="123"/>
      <c r="D28" s="128"/>
      <c r="E28" s="165"/>
    </row>
    <row r="29" ht="29.25" customHeight="1" spans="1:5">
      <c r="A29" s="167"/>
      <c r="B29" s="114">
        <f t="shared" si="0"/>
        <v>0</v>
      </c>
      <c r="C29" s="117"/>
      <c r="D29" s="131"/>
      <c r="E29" s="166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workbookViewId="0">
      <selection activeCell="G22" sqref="G22"/>
    </sheetView>
  </sheetViews>
  <sheetFormatPr defaultColWidth="9" defaultRowHeight="12.75" customHeight="1"/>
  <cols>
    <col min="1" max="1" width="33.1333333333333" style="68" customWidth="1"/>
    <col min="2" max="2" width="24.5714285714286" style="68" customWidth="1"/>
    <col min="3" max="3" width="29" style="68" customWidth="1"/>
    <col min="4" max="4" width="22.5714285714286" style="68" customWidth="1"/>
    <col min="5" max="98" width="9" style="68" customWidth="1"/>
  </cols>
  <sheetData>
    <row r="1" ht="25.5" customHeight="1" spans="1:97">
      <c r="A1" s="144" t="s">
        <v>27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</row>
    <row r="2" ht="25.5" customHeight="1" spans="1:97">
      <c r="A2" s="145" t="s">
        <v>123</v>
      </c>
      <c r="B2" s="145"/>
      <c r="C2" s="145"/>
      <c r="D2" s="145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</row>
    <row r="3" ht="16.5" customHeight="1" spans="2:97">
      <c r="B3" s="147"/>
      <c r="C3" s="148"/>
      <c r="D3" s="71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</row>
    <row r="4" ht="16.5" customHeight="1" spans="1:97">
      <c r="A4" s="84" t="s">
        <v>124</v>
      </c>
      <c r="B4" s="86"/>
      <c r="C4" s="150" t="s">
        <v>125</v>
      </c>
      <c r="D4" s="150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</row>
    <row r="5" ht="16.5" customHeight="1" spans="1:97">
      <c r="A5" s="84" t="s">
        <v>32</v>
      </c>
      <c r="B5" s="85" t="s">
        <v>33</v>
      </c>
      <c r="C5" s="111" t="s">
        <v>32</v>
      </c>
      <c r="D5" s="151" t="s">
        <v>108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</row>
    <row r="6" s="67" customFormat="1" ht="16.5" customHeight="1" spans="1:98">
      <c r="A6" s="152" t="s">
        <v>126</v>
      </c>
      <c r="B6" s="153">
        <f>SUM(B7:B9)</f>
        <v>579.37</v>
      </c>
      <c r="C6" s="154" t="s">
        <v>127</v>
      </c>
      <c r="D6" s="155">
        <f>SUM(D7:D34)</f>
        <v>579.37</v>
      </c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78"/>
    </row>
    <row r="7" s="67" customFormat="1" ht="16.5" customHeight="1" spans="1:98">
      <c r="A7" s="152" t="s">
        <v>128</v>
      </c>
      <c r="B7" s="153">
        <v>579.37</v>
      </c>
      <c r="C7" s="154" t="s">
        <v>129</v>
      </c>
      <c r="D7" s="155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78"/>
    </row>
    <row r="8" s="67" customFormat="1" ht="16.5" customHeight="1" spans="1:98">
      <c r="A8" s="152" t="s">
        <v>130</v>
      </c>
      <c r="B8" s="153">
        <v>0</v>
      </c>
      <c r="C8" s="154" t="s">
        <v>131</v>
      </c>
      <c r="D8" s="155">
        <v>0</v>
      </c>
      <c r="E8" s="156">
        <v>0</v>
      </c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78"/>
    </row>
    <row r="9" s="67" customFormat="1" ht="16.5" customHeight="1" spans="1:98">
      <c r="A9" s="152" t="s">
        <v>132</v>
      </c>
      <c r="B9" s="153"/>
      <c r="C9" s="154" t="s">
        <v>133</v>
      </c>
      <c r="D9" s="155">
        <v>0</v>
      </c>
      <c r="E9" s="156">
        <v>0</v>
      </c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78"/>
    </row>
    <row r="10" s="67" customFormat="1" ht="16.5" customHeight="1" spans="1:98">
      <c r="A10" s="152"/>
      <c r="B10" s="157"/>
      <c r="C10" s="154" t="s">
        <v>134</v>
      </c>
      <c r="D10" s="155">
        <v>0</v>
      </c>
      <c r="E10" s="156">
        <v>0</v>
      </c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78"/>
    </row>
    <row r="11" s="67" customFormat="1" ht="16.5" customHeight="1" spans="1:98">
      <c r="A11" s="152"/>
      <c r="B11" s="157"/>
      <c r="C11" s="154" t="s">
        <v>135</v>
      </c>
      <c r="D11" s="155">
        <v>0</v>
      </c>
      <c r="E11" s="156">
        <v>0</v>
      </c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78"/>
    </row>
    <row r="12" s="67" customFormat="1" ht="16.5" customHeight="1" spans="1:98">
      <c r="A12" s="152"/>
      <c r="B12" s="157"/>
      <c r="C12" s="154" t="s">
        <v>136</v>
      </c>
      <c r="D12" s="155">
        <v>0</v>
      </c>
      <c r="E12" s="156">
        <v>0</v>
      </c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78"/>
    </row>
    <row r="13" s="67" customFormat="1" ht="16.5" customHeight="1" spans="1:98">
      <c r="A13" s="158"/>
      <c r="B13" s="153"/>
      <c r="C13" s="154" t="s">
        <v>137</v>
      </c>
      <c r="D13" s="155">
        <v>0</v>
      </c>
      <c r="E13" s="156">
        <v>0</v>
      </c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78"/>
    </row>
    <row r="14" s="67" customFormat="1" ht="16.5" customHeight="1" spans="1:98">
      <c r="A14" s="158"/>
      <c r="B14" s="159"/>
      <c r="C14" s="154" t="s">
        <v>138</v>
      </c>
      <c r="D14" s="155">
        <v>34.39</v>
      </c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78"/>
    </row>
    <row r="15" s="67" customFormat="1" ht="16.5" customHeight="1" spans="1:98">
      <c r="A15" s="158"/>
      <c r="B15" s="153"/>
      <c r="C15" s="154" t="s">
        <v>139</v>
      </c>
      <c r="D15" s="155">
        <v>0</v>
      </c>
      <c r="E15" s="156">
        <v>0</v>
      </c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78"/>
    </row>
    <row r="16" s="67" customFormat="1" ht="16.5" customHeight="1" spans="1:98">
      <c r="A16" s="158"/>
      <c r="B16" s="153"/>
      <c r="C16" s="154" t="s">
        <v>140</v>
      </c>
      <c r="D16" s="155">
        <v>23.24</v>
      </c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78"/>
    </row>
    <row r="17" s="67" customFormat="1" ht="16.5" customHeight="1" spans="1:98">
      <c r="A17" s="158"/>
      <c r="B17" s="153"/>
      <c r="C17" s="154" t="s">
        <v>141</v>
      </c>
      <c r="D17" s="155">
        <v>0</v>
      </c>
      <c r="E17" s="156">
        <v>0</v>
      </c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78"/>
    </row>
    <row r="18" s="67" customFormat="1" ht="16.5" customHeight="1" spans="1:98">
      <c r="A18" s="158"/>
      <c r="B18" s="153"/>
      <c r="C18" s="154" t="s">
        <v>142</v>
      </c>
      <c r="D18" s="155">
        <v>0</v>
      </c>
      <c r="E18" s="156">
        <v>0</v>
      </c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78"/>
    </row>
    <row r="19" s="67" customFormat="1" ht="16.5" customHeight="1" spans="1:98">
      <c r="A19" s="158"/>
      <c r="B19" s="153"/>
      <c r="C19" s="154" t="s">
        <v>143</v>
      </c>
      <c r="D19" s="155">
        <v>498.65</v>
      </c>
      <c r="E19" s="156">
        <v>0</v>
      </c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78"/>
    </row>
    <row r="20" s="67" customFormat="1" ht="16.5" customHeight="1" spans="1:98">
      <c r="A20" s="158"/>
      <c r="B20" s="153"/>
      <c r="C20" s="154" t="s">
        <v>144</v>
      </c>
      <c r="D20" s="155">
        <v>0</v>
      </c>
      <c r="E20" s="156">
        <v>0</v>
      </c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78"/>
    </row>
    <row r="21" s="67" customFormat="1" ht="16.5" customHeight="1" spans="1:98">
      <c r="A21" s="158"/>
      <c r="B21" s="153"/>
      <c r="C21" s="154" t="s">
        <v>145</v>
      </c>
      <c r="D21" s="155">
        <v>0</v>
      </c>
      <c r="E21" s="156">
        <v>0</v>
      </c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78"/>
    </row>
    <row r="22" s="67" customFormat="1" ht="16.5" customHeight="1" spans="1:98">
      <c r="A22" s="158"/>
      <c r="B22" s="153"/>
      <c r="C22" s="154" t="s">
        <v>146</v>
      </c>
      <c r="D22" s="155">
        <v>0</v>
      </c>
      <c r="E22" s="156">
        <v>0</v>
      </c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156"/>
      <c r="BY22" s="156"/>
      <c r="BZ22" s="156"/>
      <c r="CA22" s="156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78"/>
    </row>
    <row r="23" s="67" customFormat="1" ht="16.5" customHeight="1" spans="1:98">
      <c r="A23" s="158"/>
      <c r="B23" s="153"/>
      <c r="C23" s="154" t="s">
        <v>147</v>
      </c>
      <c r="D23" s="155">
        <v>0</v>
      </c>
      <c r="E23" s="156">
        <v>0</v>
      </c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78"/>
    </row>
    <row r="24" s="67" customFormat="1" ht="16.5" customHeight="1" spans="1:98">
      <c r="A24" s="158"/>
      <c r="B24" s="153"/>
      <c r="C24" s="154" t="s">
        <v>148</v>
      </c>
      <c r="D24" s="155">
        <v>0</v>
      </c>
      <c r="E24" s="156">
        <v>0</v>
      </c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78"/>
    </row>
    <row r="25" s="67" customFormat="1" ht="16.5" customHeight="1" spans="1:98">
      <c r="A25" s="158"/>
      <c r="B25" s="153"/>
      <c r="C25" s="154" t="s">
        <v>149</v>
      </c>
      <c r="D25" s="155">
        <v>0</v>
      </c>
      <c r="E25" s="156">
        <v>0</v>
      </c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78"/>
    </row>
    <row r="26" s="67" customFormat="1" ht="16.5" customHeight="1" spans="1:98">
      <c r="A26" s="158"/>
      <c r="B26" s="153"/>
      <c r="C26" s="154" t="s">
        <v>150</v>
      </c>
      <c r="D26" s="155">
        <v>23.09</v>
      </c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56"/>
      <c r="CG26" s="156"/>
      <c r="CH26" s="156"/>
      <c r="CI26" s="156"/>
      <c r="CJ26" s="156"/>
      <c r="CK26" s="156"/>
      <c r="CL26" s="156"/>
      <c r="CM26" s="156"/>
      <c r="CN26" s="156"/>
      <c r="CO26" s="156"/>
      <c r="CP26" s="156"/>
      <c r="CQ26" s="156"/>
      <c r="CR26" s="156"/>
      <c r="CS26" s="156"/>
      <c r="CT26" s="78"/>
    </row>
    <row r="27" s="67" customFormat="1" ht="16.5" customHeight="1" spans="1:98">
      <c r="A27" s="158"/>
      <c r="B27" s="153"/>
      <c r="C27" s="154" t="s">
        <v>151</v>
      </c>
      <c r="D27" s="155">
        <v>0</v>
      </c>
      <c r="E27" s="156">
        <v>0</v>
      </c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6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156"/>
      <c r="CR27" s="156"/>
      <c r="CS27" s="156"/>
      <c r="CT27" s="78"/>
    </row>
    <row r="28" s="67" customFormat="1" ht="16.5" customHeight="1" spans="1:98">
      <c r="A28" s="158"/>
      <c r="B28" s="153"/>
      <c r="C28" s="154" t="s">
        <v>152</v>
      </c>
      <c r="D28" s="155">
        <v>0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78"/>
    </row>
    <row r="29" s="67" customFormat="1" ht="16.5" customHeight="1" spans="1:98">
      <c r="A29" s="158"/>
      <c r="B29" s="153"/>
      <c r="C29" s="160" t="s">
        <v>153</v>
      </c>
      <c r="D29" s="155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78"/>
    </row>
    <row r="30" s="67" customFormat="1" ht="16.5" customHeight="1" spans="1:98">
      <c r="A30" s="158"/>
      <c r="B30" s="153"/>
      <c r="C30" s="154" t="s">
        <v>154</v>
      </c>
      <c r="D30" s="155">
        <v>0</v>
      </c>
      <c r="E30" s="156">
        <v>0</v>
      </c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78"/>
    </row>
    <row r="31" s="67" customFormat="1" ht="16.5" customHeight="1" spans="1:98">
      <c r="A31" s="158"/>
      <c r="B31" s="153"/>
      <c r="C31" s="154" t="s">
        <v>155</v>
      </c>
      <c r="D31" s="155">
        <v>0</v>
      </c>
      <c r="E31" s="156">
        <v>0</v>
      </c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6"/>
      <c r="BY31" s="156"/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78"/>
    </row>
    <row r="32" s="67" customFormat="1" ht="16.5" customHeight="1" spans="1:98">
      <c r="A32" s="158"/>
      <c r="B32" s="153"/>
      <c r="C32" s="154" t="s">
        <v>156</v>
      </c>
      <c r="D32" s="155">
        <v>0</v>
      </c>
      <c r="E32" s="156">
        <v>0</v>
      </c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78"/>
    </row>
    <row r="33" s="67" customFormat="1" ht="16.5" customHeight="1" spans="1:98">
      <c r="A33" s="158"/>
      <c r="B33" s="153"/>
      <c r="C33" s="154" t="s">
        <v>157</v>
      </c>
      <c r="D33" s="155">
        <v>0</v>
      </c>
      <c r="E33" s="156">
        <v>0</v>
      </c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78"/>
    </row>
    <row r="34" s="67" customFormat="1" ht="16.5" customHeight="1" spans="1:98">
      <c r="A34" s="158"/>
      <c r="B34" s="153"/>
      <c r="C34" s="154" t="s">
        <v>158</v>
      </c>
      <c r="D34" s="155">
        <v>0</v>
      </c>
      <c r="E34" s="156">
        <v>0</v>
      </c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78"/>
    </row>
    <row r="35" ht="16.5" customHeight="1" spans="1:97">
      <c r="A35" s="150" t="s">
        <v>159</v>
      </c>
      <c r="B35" s="105">
        <f>B6</f>
        <v>579.37</v>
      </c>
      <c r="C35" s="85" t="s">
        <v>160</v>
      </c>
      <c r="D35" s="155">
        <f>D6</f>
        <v>579.37</v>
      </c>
      <c r="E35" s="71">
        <v>0</v>
      </c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</row>
    <row r="36" customHeight="1" spans="5:5">
      <c r="E36" s="68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C7" sqref="C7:E7"/>
    </sheetView>
  </sheetViews>
  <sheetFormatPr defaultColWidth="9" defaultRowHeight="12.75" customHeight="1"/>
  <cols>
    <col min="1" max="1" width="41.8571428571429" style="68" customWidth="1"/>
    <col min="2" max="2" width="14.4285714285714" style="68" customWidth="1"/>
    <col min="3" max="11" width="14.2952380952381" style="68" customWidth="1"/>
    <col min="12" max="13" width="6.85714285714286" style="68" customWidth="1"/>
  </cols>
  <sheetData>
    <row r="1" ht="24.75" customHeight="1" spans="1:1">
      <c r="A1" s="82" t="s">
        <v>27</v>
      </c>
    </row>
    <row r="2" ht="24.75" customHeight="1" spans="1:11">
      <c r="A2" s="70" t="s">
        <v>161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ht="24.75" customHeight="1" spans="11:11">
      <c r="K3" s="71" t="s">
        <v>29</v>
      </c>
    </row>
    <row r="4" ht="24.75" customHeight="1" spans="1:11">
      <c r="A4" s="84" t="s">
        <v>162</v>
      </c>
      <c r="B4" s="85" t="s">
        <v>108</v>
      </c>
      <c r="C4" s="85" t="s">
        <v>163</v>
      </c>
      <c r="D4" s="85"/>
      <c r="E4" s="85"/>
      <c r="F4" s="85" t="s">
        <v>164</v>
      </c>
      <c r="G4" s="85"/>
      <c r="H4" s="85"/>
      <c r="I4" s="85" t="s">
        <v>165</v>
      </c>
      <c r="J4" s="85"/>
      <c r="K4" s="86"/>
    </row>
    <row r="5" ht="24.75" customHeight="1" spans="1:11">
      <c r="A5" s="84"/>
      <c r="B5" s="85"/>
      <c r="C5" s="85" t="s">
        <v>108</v>
      </c>
      <c r="D5" s="85" t="s">
        <v>104</v>
      </c>
      <c r="E5" s="85" t="s">
        <v>105</v>
      </c>
      <c r="F5" s="85" t="s">
        <v>108</v>
      </c>
      <c r="G5" s="85" t="s">
        <v>104</v>
      </c>
      <c r="H5" s="85" t="s">
        <v>105</v>
      </c>
      <c r="I5" s="111" t="s">
        <v>108</v>
      </c>
      <c r="J5" s="111" t="s">
        <v>104</v>
      </c>
      <c r="K5" s="112" t="s">
        <v>105</v>
      </c>
    </row>
    <row r="6" ht="24.75" customHeight="1" spans="1:11">
      <c r="A6" s="84" t="s">
        <v>107</v>
      </c>
      <c r="B6" s="85">
        <v>1</v>
      </c>
      <c r="C6" s="85">
        <v>2</v>
      </c>
      <c r="D6" s="85">
        <v>3</v>
      </c>
      <c r="E6" s="85">
        <v>4</v>
      </c>
      <c r="F6" s="85">
        <v>2</v>
      </c>
      <c r="G6" s="85">
        <v>3</v>
      </c>
      <c r="H6" s="85">
        <v>4</v>
      </c>
      <c r="I6" s="85">
        <v>2</v>
      </c>
      <c r="J6" s="85">
        <v>3</v>
      </c>
      <c r="K6" s="86">
        <v>4</v>
      </c>
    </row>
    <row r="7" s="67" customFormat="1" ht="24.75" customHeight="1" spans="1:13">
      <c r="A7" s="113" t="s">
        <v>108</v>
      </c>
      <c r="B7" s="127">
        <f>C7+F7+I7</f>
        <v>579.37</v>
      </c>
      <c r="C7" s="122">
        <f>D7+E7</f>
        <v>579.37</v>
      </c>
      <c r="D7" s="123">
        <v>344.37</v>
      </c>
      <c r="E7" s="123">
        <v>235</v>
      </c>
      <c r="F7" s="123"/>
      <c r="G7" s="127">
        <v>0</v>
      </c>
      <c r="H7" s="127">
        <v>0</v>
      </c>
      <c r="I7" s="127">
        <f>J7+K7</f>
        <v>0</v>
      </c>
      <c r="J7" s="127">
        <v>0</v>
      </c>
      <c r="K7" s="132">
        <v>0</v>
      </c>
      <c r="L7" s="78"/>
      <c r="M7" s="78"/>
    </row>
    <row r="8" ht="24.75" customHeight="1" spans="1:11">
      <c r="A8" s="126" t="s">
        <v>109</v>
      </c>
      <c r="B8" s="115">
        <f>SUM(D8:E8)</f>
        <v>498.65</v>
      </c>
      <c r="C8" s="133">
        <v>498.65</v>
      </c>
      <c r="D8" s="134">
        <v>263.65</v>
      </c>
      <c r="E8" s="134">
        <v>235</v>
      </c>
      <c r="F8" s="127">
        <f t="shared" ref="F8:F25" si="0">G8+H8</f>
        <v>0</v>
      </c>
      <c r="G8" s="127"/>
      <c r="H8" s="127"/>
      <c r="I8" s="127">
        <f t="shared" ref="I8:I25" si="1">J8+K8</f>
        <v>0</v>
      </c>
      <c r="J8" s="127"/>
      <c r="K8" s="132"/>
    </row>
    <row r="9" ht="24.75" customHeight="1" spans="1:11">
      <c r="A9" s="126" t="s">
        <v>110</v>
      </c>
      <c r="B9" s="135">
        <f>D9+E9</f>
        <v>490.65</v>
      </c>
      <c r="C9" s="133">
        <v>498.65</v>
      </c>
      <c r="D9" s="136">
        <v>263.65</v>
      </c>
      <c r="E9" s="136">
        <v>227</v>
      </c>
      <c r="F9" s="127">
        <f t="shared" si="0"/>
        <v>0</v>
      </c>
      <c r="G9" s="130"/>
      <c r="H9" s="130"/>
      <c r="I9" s="127">
        <f t="shared" si="1"/>
        <v>0</v>
      </c>
      <c r="J9" s="130"/>
      <c r="K9" s="118"/>
    </row>
    <row r="10" ht="24.75" customHeight="1" spans="1:11">
      <c r="A10" s="126" t="s">
        <v>111</v>
      </c>
      <c r="B10" s="137">
        <v>8</v>
      </c>
      <c r="C10" s="138">
        <v>8</v>
      </c>
      <c r="D10" s="134"/>
      <c r="E10" s="136">
        <v>8</v>
      </c>
      <c r="F10" s="127">
        <f t="shared" si="0"/>
        <v>0</v>
      </c>
      <c r="G10" s="130"/>
      <c r="H10" s="130"/>
      <c r="I10" s="127">
        <f t="shared" si="1"/>
        <v>0</v>
      </c>
      <c r="J10" s="130"/>
      <c r="K10" s="118"/>
    </row>
    <row r="11" ht="24.75" customHeight="1" spans="1:11">
      <c r="A11" s="126" t="s">
        <v>112</v>
      </c>
      <c r="B11" s="137">
        <v>34.39</v>
      </c>
      <c r="C11" s="139">
        <v>34.39</v>
      </c>
      <c r="D11" s="134">
        <v>34.39</v>
      </c>
      <c r="E11" s="131"/>
      <c r="F11" s="127">
        <f t="shared" si="0"/>
        <v>0</v>
      </c>
      <c r="G11" s="130"/>
      <c r="H11" s="130"/>
      <c r="I11" s="127">
        <f t="shared" si="1"/>
        <v>0</v>
      </c>
      <c r="J11" s="130"/>
      <c r="K11" s="118"/>
    </row>
    <row r="12" ht="24.75" customHeight="1" spans="1:11">
      <c r="A12" s="126" t="s">
        <v>113</v>
      </c>
      <c r="B12" s="140">
        <v>30.79</v>
      </c>
      <c r="C12" s="139">
        <v>30.79</v>
      </c>
      <c r="D12" s="136">
        <v>30.79</v>
      </c>
      <c r="E12" s="131"/>
      <c r="F12" s="127">
        <f t="shared" si="0"/>
        <v>0</v>
      </c>
      <c r="G12" s="130"/>
      <c r="H12" s="130"/>
      <c r="I12" s="127">
        <f t="shared" si="1"/>
        <v>0</v>
      </c>
      <c r="J12" s="130"/>
      <c r="K12" s="118"/>
    </row>
    <row r="13" ht="24.75" customHeight="1" spans="1:11">
      <c r="A13" s="126" t="s">
        <v>114</v>
      </c>
      <c r="B13" s="140">
        <v>3.6</v>
      </c>
      <c r="C13" s="139">
        <v>3.6</v>
      </c>
      <c r="D13" s="134">
        <v>3.6</v>
      </c>
      <c r="E13" s="131"/>
      <c r="F13" s="127">
        <f t="shared" si="0"/>
        <v>0</v>
      </c>
      <c r="G13" s="130"/>
      <c r="H13" s="130"/>
      <c r="I13" s="127">
        <f t="shared" si="1"/>
        <v>0</v>
      </c>
      <c r="J13" s="130"/>
      <c r="K13" s="118"/>
    </row>
    <row r="14" ht="24.75" customHeight="1" spans="1:11">
      <c r="A14" s="126" t="s">
        <v>115</v>
      </c>
      <c r="B14" s="140">
        <v>1.35</v>
      </c>
      <c r="C14" s="139">
        <v>1.35</v>
      </c>
      <c r="D14" s="136">
        <v>1.35</v>
      </c>
      <c r="E14" s="131"/>
      <c r="F14" s="127">
        <f t="shared" si="0"/>
        <v>0</v>
      </c>
      <c r="G14" s="130"/>
      <c r="H14" s="130"/>
      <c r="I14" s="127">
        <f t="shared" si="1"/>
        <v>0</v>
      </c>
      <c r="J14" s="130"/>
      <c r="K14" s="118"/>
    </row>
    <row r="15" ht="24.75" customHeight="1" spans="1:11">
      <c r="A15" s="126" t="s">
        <v>116</v>
      </c>
      <c r="B15" s="140">
        <v>2.25</v>
      </c>
      <c r="C15" s="139">
        <v>2.25</v>
      </c>
      <c r="D15" s="136">
        <v>2.25</v>
      </c>
      <c r="E15" s="128"/>
      <c r="F15" s="127">
        <f t="shared" si="0"/>
        <v>0</v>
      </c>
      <c r="G15" s="130"/>
      <c r="H15" s="130"/>
      <c r="I15" s="127">
        <f t="shared" si="1"/>
        <v>0</v>
      </c>
      <c r="J15" s="130"/>
      <c r="K15" s="118"/>
    </row>
    <row r="16" ht="24.75" customHeight="1" spans="1:11">
      <c r="A16" s="126" t="s">
        <v>117</v>
      </c>
      <c r="B16" s="140">
        <v>23.09</v>
      </c>
      <c r="C16" s="139">
        <v>23.09</v>
      </c>
      <c r="D16" s="134">
        <v>23.09</v>
      </c>
      <c r="E16" s="131"/>
      <c r="F16" s="127">
        <f t="shared" si="0"/>
        <v>0</v>
      </c>
      <c r="G16" s="130"/>
      <c r="H16" s="130"/>
      <c r="I16" s="127">
        <f t="shared" si="1"/>
        <v>0</v>
      </c>
      <c r="J16" s="130"/>
      <c r="K16" s="118"/>
    </row>
    <row r="17" ht="24.75" customHeight="1" spans="1:11">
      <c r="A17" s="126" t="s">
        <v>118</v>
      </c>
      <c r="B17" s="140"/>
      <c r="C17" s="139"/>
      <c r="D17" s="134"/>
      <c r="E17" s="128"/>
      <c r="F17" s="127">
        <f t="shared" si="0"/>
        <v>0</v>
      </c>
      <c r="G17" s="130"/>
      <c r="H17" s="130"/>
      <c r="I17" s="127">
        <f t="shared" si="1"/>
        <v>0</v>
      </c>
      <c r="J17" s="130"/>
      <c r="K17" s="118"/>
    </row>
    <row r="18" ht="24.75" customHeight="1" spans="1:11">
      <c r="A18" s="126" t="s">
        <v>119</v>
      </c>
      <c r="B18" s="140">
        <v>23.09</v>
      </c>
      <c r="C18" s="139">
        <v>23.09</v>
      </c>
      <c r="D18" s="136">
        <v>23.09</v>
      </c>
      <c r="E18" s="128"/>
      <c r="F18" s="127">
        <f t="shared" si="0"/>
        <v>0</v>
      </c>
      <c r="G18" s="130"/>
      <c r="H18" s="130"/>
      <c r="I18" s="127">
        <f t="shared" si="1"/>
        <v>0</v>
      </c>
      <c r="J18" s="130"/>
      <c r="K18" s="118"/>
    </row>
    <row r="19" ht="24.75" customHeight="1" spans="1:11">
      <c r="A19" s="126" t="s">
        <v>120</v>
      </c>
      <c r="B19" s="140">
        <v>23.24</v>
      </c>
      <c r="C19" s="139">
        <v>23.24</v>
      </c>
      <c r="D19" s="134">
        <v>23.24</v>
      </c>
      <c r="E19" s="131"/>
      <c r="F19" s="127">
        <f t="shared" si="0"/>
        <v>0</v>
      </c>
      <c r="G19" s="130"/>
      <c r="H19" s="130"/>
      <c r="I19" s="127">
        <f t="shared" si="1"/>
        <v>0</v>
      </c>
      <c r="J19" s="130"/>
      <c r="K19" s="118"/>
    </row>
    <row r="20" ht="24.75" customHeight="1" spans="1:11">
      <c r="A20" s="126" t="s">
        <v>121</v>
      </c>
      <c r="B20" s="140">
        <v>17.67</v>
      </c>
      <c r="C20" s="139">
        <v>17.67</v>
      </c>
      <c r="D20" s="136">
        <v>17.67</v>
      </c>
      <c r="E20" s="131"/>
      <c r="F20" s="127">
        <f t="shared" si="0"/>
        <v>0</v>
      </c>
      <c r="G20" s="130"/>
      <c r="H20" s="130"/>
      <c r="I20" s="127">
        <f t="shared" si="1"/>
        <v>0</v>
      </c>
      <c r="J20" s="130"/>
      <c r="K20" s="118"/>
    </row>
    <row r="21" ht="24.75" customHeight="1" spans="1:11">
      <c r="A21" s="126" t="s">
        <v>122</v>
      </c>
      <c r="B21" s="140">
        <v>5.57</v>
      </c>
      <c r="C21" s="139">
        <v>5.57</v>
      </c>
      <c r="D21" s="136">
        <v>5.57</v>
      </c>
      <c r="E21" s="131"/>
      <c r="F21" s="127">
        <f t="shared" si="0"/>
        <v>0</v>
      </c>
      <c r="G21" s="130"/>
      <c r="H21" s="130"/>
      <c r="I21" s="127">
        <f t="shared" si="1"/>
        <v>0</v>
      </c>
      <c r="J21" s="130"/>
      <c r="K21" s="118"/>
    </row>
    <row r="22" ht="24.75" customHeight="1" spans="1:11">
      <c r="A22" s="116"/>
      <c r="B22" s="132">
        <f>C22+F22+I22</f>
        <v>0</v>
      </c>
      <c r="C22" s="141">
        <f>D22+E22</f>
        <v>0</v>
      </c>
      <c r="D22" s="142"/>
      <c r="E22" s="130"/>
      <c r="F22" s="127">
        <f t="shared" si="0"/>
        <v>0</v>
      </c>
      <c r="G22" s="130"/>
      <c r="H22" s="130"/>
      <c r="I22" s="127">
        <f t="shared" si="1"/>
        <v>0</v>
      </c>
      <c r="J22" s="130"/>
      <c r="K22" s="118"/>
    </row>
    <row r="23" ht="24.75" customHeight="1" spans="1:11">
      <c r="A23" s="116"/>
      <c r="B23" s="127">
        <f>C23+F23+I23</f>
        <v>0</v>
      </c>
      <c r="C23" s="143">
        <f>D23+E23</f>
        <v>0</v>
      </c>
      <c r="D23" s="130"/>
      <c r="E23" s="130"/>
      <c r="F23" s="127">
        <f t="shared" si="0"/>
        <v>0</v>
      </c>
      <c r="G23" s="130"/>
      <c r="H23" s="130"/>
      <c r="I23" s="127">
        <f t="shared" si="1"/>
        <v>0</v>
      </c>
      <c r="J23" s="130"/>
      <c r="K23" s="118"/>
    </row>
    <row r="24" ht="24.75" customHeight="1" spans="1:11">
      <c r="A24" s="116"/>
      <c r="B24" s="127">
        <f>C24+F24+I24</f>
        <v>0</v>
      </c>
      <c r="C24" s="127">
        <f>D24+E24</f>
        <v>0</v>
      </c>
      <c r="D24" s="130"/>
      <c r="E24" s="130"/>
      <c r="F24" s="127">
        <f t="shared" si="0"/>
        <v>0</v>
      </c>
      <c r="G24" s="130"/>
      <c r="H24" s="130"/>
      <c r="I24" s="127">
        <f t="shared" si="1"/>
        <v>0</v>
      </c>
      <c r="J24" s="130"/>
      <c r="K24" s="118"/>
    </row>
    <row r="25" ht="24.75" customHeight="1" spans="1:11">
      <c r="A25" s="116"/>
      <c r="B25" s="127">
        <f>C25+F25+I25</f>
        <v>0</v>
      </c>
      <c r="C25" s="127">
        <f>D25+E25</f>
        <v>0</v>
      </c>
      <c r="D25" s="130"/>
      <c r="E25" s="130"/>
      <c r="F25" s="127">
        <f t="shared" si="0"/>
        <v>0</v>
      </c>
      <c r="G25" s="130"/>
      <c r="H25" s="130"/>
      <c r="I25" s="127">
        <f t="shared" si="1"/>
        <v>0</v>
      </c>
      <c r="J25" s="130"/>
      <c r="K25" s="118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7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topLeftCell="A4" workbookViewId="0">
      <selection activeCell="C16" sqref="C16"/>
    </sheetView>
  </sheetViews>
  <sheetFormatPr defaultColWidth="9" defaultRowHeight="12.75" customHeight="1" outlineLevelCol="6"/>
  <cols>
    <col min="1" max="1" width="18" style="68" customWidth="1"/>
    <col min="2" max="2" width="32.4285714285714" style="68" customWidth="1"/>
    <col min="3" max="5" width="17.8571428571429" style="68" customWidth="1"/>
    <col min="6" max="7" width="6.85714285714286" style="68" customWidth="1"/>
  </cols>
  <sheetData>
    <row r="1" ht="24.75" customHeight="1" spans="1:2">
      <c r="A1" s="82" t="s">
        <v>27</v>
      </c>
      <c r="B1" s="83"/>
    </row>
    <row r="2" ht="24.75" customHeight="1" spans="1:5">
      <c r="A2" s="70" t="s">
        <v>166</v>
      </c>
      <c r="B2" s="70"/>
      <c r="C2" s="70"/>
      <c r="D2" s="70"/>
      <c r="E2" s="70"/>
    </row>
    <row r="3" ht="24.75" customHeight="1" spans="5:5">
      <c r="E3" s="71" t="s">
        <v>29</v>
      </c>
    </row>
    <row r="4" ht="24.75" customHeight="1" spans="1:5">
      <c r="A4" s="84" t="s">
        <v>102</v>
      </c>
      <c r="B4" s="85"/>
      <c r="C4" s="84" t="s">
        <v>163</v>
      </c>
      <c r="D4" s="85"/>
      <c r="E4" s="86"/>
    </row>
    <row r="5" ht="24.75" customHeight="1" spans="1:5">
      <c r="A5" s="84" t="s">
        <v>167</v>
      </c>
      <c r="B5" s="85" t="s">
        <v>168</v>
      </c>
      <c r="C5" s="111" t="s">
        <v>108</v>
      </c>
      <c r="D5" s="111" t="s">
        <v>104</v>
      </c>
      <c r="E5" s="112" t="s">
        <v>105</v>
      </c>
    </row>
    <row r="6" ht="24.75" customHeight="1" spans="1:5">
      <c r="A6" s="84" t="s">
        <v>107</v>
      </c>
      <c r="B6" s="85" t="s">
        <v>107</v>
      </c>
      <c r="C6" s="85">
        <v>1</v>
      </c>
      <c r="D6" s="85">
        <v>2</v>
      </c>
      <c r="E6" s="86">
        <v>3</v>
      </c>
    </row>
    <row r="7" s="67" customFormat="1" ht="24.75" customHeight="1" spans="1:7">
      <c r="A7" s="113"/>
      <c r="B7" s="121" t="s">
        <v>108</v>
      </c>
      <c r="C7" s="122">
        <f>D7+E7</f>
        <v>579.37</v>
      </c>
      <c r="D7" s="123">
        <v>344.37</v>
      </c>
      <c r="E7" s="124">
        <v>235</v>
      </c>
      <c r="F7" s="125"/>
      <c r="G7" s="78"/>
    </row>
    <row r="8" ht="24.75" customHeight="1" spans="1:5">
      <c r="A8" s="126">
        <v>21301</v>
      </c>
      <c r="B8" s="121" t="s">
        <v>169</v>
      </c>
      <c r="C8" s="127">
        <v>498.65</v>
      </c>
      <c r="D8" s="123">
        <v>263.65</v>
      </c>
      <c r="E8" s="128">
        <v>235</v>
      </c>
    </row>
    <row r="9" ht="24.75" customHeight="1" spans="1:5">
      <c r="A9" s="126">
        <v>2130104</v>
      </c>
      <c r="B9" s="121" t="s">
        <v>170</v>
      </c>
      <c r="C9" s="127">
        <v>490.65</v>
      </c>
      <c r="D9" s="123">
        <v>263.65</v>
      </c>
      <c r="E9" s="128">
        <v>227</v>
      </c>
    </row>
    <row r="10" ht="24.75" customHeight="1" spans="1:5">
      <c r="A10" s="126">
        <v>2130108</v>
      </c>
      <c r="B10" s="129" t="s">
        <v>171</v>
      </c>
      <c r="C10" s="130">
        <v>8</v>
      </c>
      <c r="D10" s="117"/>
      <c r="E10" s="131">
        <v>8</v>
      </c>
    </row>
    <row r="11" ht="24.75" customHeight="1" spans="1:5">
      <c r="A11" s="126">
        <v>208</v>
      </c>
      <c r="B11" s="129" t="s">
        <v>172</v>
      </c>
      <c r="C11" s="117">
        <v>34.39</v>
      </c>
      <c r="D11" s="117">
        <v>34.39</v>
      </c>
      <c r="E11" s="118"/>
    </row>
    <row r="12" ht="24.75" customHeight="1" spans="1:5">
      <c r="A12" s="126">
        <v>2080505</v>
      </c>
      <c r="B12" s="129" t="s">
        <v>173</v>
      </c>
      <c r="C12" s="117">
        <v>30.79</v>
      </c>
      <c r="D12" s="117">
        <v>30.79</v>
      </c>
      <c r="E12" s="118"/>
    </row>
    <row r="13" ht="24.75" customHeight="1" spans="1:5">
      <c r="A13" s="126">
        <v>20899</v>
      </c>
      <c r="B13" s="129" t="s">
        <v>174</v>
      </c>
      <c r="C13" s="117">
        <v>3.6</v>
      </c>
      <c r="D13" s="117">
        <v>3.6</v>
      </c>
      <c r="E13" s="118"/>
    </row>
    <row r="14" ht="24.75" customHeight="1" spans="1:5">
      <c r="A14" s="126">
        <v>2089999</v>
      </c>
      <c r="B14" s="129" t="s">
        <v>175</v>
      </c>
      <c r="C14" s="117">
        <v>1.35</v>
      </c>
      <c r="D14" s="117">
        <v>1.35</v>
      </c>
      <c r="E14" s="118"/>
    </row>
    <row r="15" ht="24.75" customHeight="1" spans="1:5">
      <c r="A15" s="126">
        <v>2089999</v>
      </c>
      <c r="B15" s="121" t="s">
        <v>176</v>
      </c>
      <c r="C15" s="123">
        <v>2.25</v>
      </c>
      <c r="D15" s="123">
        <v>2.25</v>
      </c>
      <c r="E15" s="132"/>
    </row>
    <row r="16" ht="24.75" customHeight="1" spans="1:5">
      <c r="A16" s="126">
        <v>221</v>
      </c>
      <c r="B16" s="121" t="s">
        <v>177</v>
      </c>
      <c r="C16" s="123">
        <v>23.09</v>
      </c>
      <c r="D16" s="123">
        <v>23.09</v>
      </c>
      <c r="E16" s="132"/>
    </row>
    <row r="17" ht="24.75" customHeight="1" spans="1:5">
      <c r="A17" s="126">
        <v>22102</v>
      </c>
      <c r="B17" s="129" t="s">
        <v>178</v>
      </c>
      <c r="C17" s="117"/>
      <c r="D17" s="117"/>
      <c r="E17" s="118"/>
    </row>
    <row r="18" ht="24.75" customHeight="1" spans="1:5">
      <c r="A18" s="126">
        <v>2210201</v>
      </c>
      <c r="B18" s="129" t="s">
        <v>179</v>
      </c>
      <c r="C18" s="117">
        <v>23.09</v>
      </c>
      <c r="D18" s="117">
        <v>23.09</v>
      </c>
      <c r="E18" s="118"/>
    </row>
    <row r="19" ht="24.75" customHeight="1" spans="1:5">
      <c r="A19" s="126">
        <v>210</v>
      </c>
      <c r="B19" s="129" t="s">
        <v>180</v>
      </c>
      <c r="C19" s="117">
        <v>23.24</v>
      </c>
      <c r="D19" s="117">
        <v>23.24</v>
      </c>
      <c r="E19" s="118"/>
    </row>
    <row r="20" ht="24.75" customHeight="1" spans="1:5">
      <c r="A20" s="126">
        <v>2101102</v>
      </c>
      <c r="B20" s="129" t="s">
        <v>181</v>
      </c>
      <c r="C20" s="117">
        <v>17.67</v>
      </c>
      <c r="D20" s="117">
        <v>17.67</v>
      </c>
      <c r="E20" s="118"/>
    </row>
    <row r="21" ht="24.75" customHeight="1" spans="1:5">
      <c r="A21" s="126">
        <v>2101103</v>
      </c>
      <c r="B21" s="121" t="s">
        <v>182</v>
      </c>
      <c r="C21" s="123">
        <v>5.57</v>
      </c>
      <c r="D21" s="123">
        <v>5.57</v>
      </c>
      <c r="E21" s="132"/>
    </row>
    <row r="22" ht="24.75" customHeight="1" spans="1:5">
      <c r="A22" s="113"/>
      <c r="B22" s="121"/>
      <c r="C22" s="127"/>
      <c r="D22" s="127"/>
      <c r="E22" s="132"/>
    </row>
    <row r="23" ht="24.75" customHeight="1" spans="1:5">
      <c r="A23" s="116"/>
      <c r="B23" s="129"/>
      <c r="C23" s="130"/>
      <c r="D23" s="130"/>
      <c r="E23" s="118"/>
    </row>
    <row r="24" ht="24.75" customHeight="1" spans="1:5">
      <c r="A24" s="116"/>
      <c r="B24" s="129"/>
      <c r="C24" s="130"/>
      <c r="D24" s="130"/>
      <c r="E24" s="118"/>
    </row>
    <row r="25" ht="24.75" customHeight="1" spans="1:5">
      <c r="A25" s="116"/>
      <c r="B25" s="129"/>
      <c r="C25" s="130"/>
      <c r="D25" s="130"/>
      <c r="E25" s="118"/>
    </row>
    <row r="26" ht="24.75" customHeight="1" spans="1:5">
      <c r="A26" s="113"/>
      <c r="B26" s="121"/>
      <c r="C26" s="127"/>
      <c r="D26" s="127"/>
      <c r="E26" s="132"/>
    </row>
    <row r="27" ht="24.75" customHeight="1" spans="1:5">
      <c r="A27" s="113"/>
      <c r="B27" s="121"/>
      <c r="C27" s="127"/>
      <c r="D27" s="127"/>
      <c r="E27" s="132"/>
    </row>
    <row r="28" ht="24.75" customHeight="1" spans="1:5">
      <c r="A28" s="116"/>
      <c r="B28" s="129"/>
      <c r="C28" s="130"/>
      <c r="D28" s="130"/>
      <c r="E28" s="118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1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workbookViewId="0">
      <selection activeCell="I40" sqref="I40"/>
    </sheetView>
  </sheetViews>
  <sheetFormatPr defaultColWidth="9" defaultRowHeight="12.75" customHeight="1" outlineLevelCol="6"/>
  <cols>
    <col min="1" max="1" width="13.3333333333333" style="68" customWidth="1"/>
    <col min="2" max="2" width="29.552380952381" style="68" customWidth="1"/>
    <col min="3" max="5" width="17.2952380952381" style="68" customWidth="1"/>
    <col min="6" max="7" width="6.85714285714286" style="68" customWidth="1"/>
  </cols>
  <sheetData>
    <row r="1" ht="24.75" customHeight="1" spans="1:2">
      <c r="A1" s="82" t="s">
        <v>27</v>
      </c>
      <c r="B1" s="83"/>
    </row>
    <row r="2" ht="24.75" customHeight="1" spans="1:5">
      <c r="A2" s="108" t="s">
        <v>183</v>
      </c>
      <c r="B2" s="108"/>
      <c r="C2" s="108"/>
      <c r="D2" s="108"/>
      <c r="E2" s="108"/>
    </row>
    <row r="3" ht="24.75" customHeight="1" spans="5:5">
      <c r="E3" s="71" t="s">
        <v>29</v>
      </c>
    </row>
    <row r="4" ht="24.75" customHeight="1" spans="1:5">
      <c r="A4" s="84" t="s">
        <v>184</v>
      </c>
      <c r="B4" s="85"/>
      <c r="C4" s="84" t="s">
        <v>185</v>
      </c>
      <c r="D4" s="85"/>
      <c r="E4" s="86"/>
    </row>
    <row r="5" ht="24.75" customHeight="1" spans="1:5">
      <c r="A5" s="109" t="s">
        <v>167</v>
      </c>
      <c r="B5" s="85" t="s">
        <v>168</v>
      </c>
      <c r="C5" s="110" t="s">
        <v>108</v>
      </c>
      <c r="D5" s="111" t="s">
        <v>186</v>
      </c>
      <c r="E5" s="112" t="s">
        <v>187</v>
      </c>
    </row>
    <row r="6" ht="24.75" customHeight="1" spans="1:5">
      <c r="A6" s="109" t="s">
        <v>107</v>
      </c>
      <c r="B6" s="85" t="s">
        <v>107</v>
      </c>
      <c r="C6" s="84">
        <v>1</v>
      </c>
      <c r="D6" s="85">
        <v>2</v>
      </c>
      <c r="E6" s="86">
        <v>3</v>
      </c>
    </row>
    <row r="7" s="67" customFormat="1" ht="25.5" customHeight="1" spans="1:7">
      <c r="A7" s="113"/>
      <c r="B7" s="88" t="s">
        <v>108</v>
      </c>
      <c r="C7" s="114">
        <f>D7+E7</f>
        <v>344.37</v>
      </c>
      <c r="D7" s="114">
        <f>SUM(D8,D19,D46)</f>
        <v>338.59</v>
      </c>
      <c r="E7" s="115">
        <f>SUM(E8,E19,E46)</f>
        <v>5.78</v>
      </c>
      <c r="F7" s="78"/>
      <c r="G7" s="78"/>
    </row>
    <row r="8" ht="25.5" customHeight="1" spans="1:5">
      <c r="A8" s="113" t="s">
        <v>188</v>
      </c>
      <c r="B8" s="88" t="s">
        <v>189</v>
      </c>
      <c r="C8" s="114">
        <f t="shared" ref="C8:C56" si="0">D8+E8</f>
        <v>337.92</v>
      </c>
      <c r="D8" s="114">
        <f t="shared" ref="D8:E8" si="1">SUM(D9:D18)</f>
        <v>337.92</v>
      </c>
      <c r="E8" s="115">
        <f t="shared" si="1"/>
        <v>0</v>
      </c>
    </row>
    <row r="9" ht="25.5" customHeight="1" spans="1:5">
      <c r="A9" s="116" t="s">
        <v>190</v>
      </c>
      <c r="B9" s="92" t="s">
        <v>191</v>
      </c>
      <c r="C9" s="114">
        <f t="shared" si="0"/>
        <v>108.62</v>
      </c>
      <c r="D9" s="117">
        <v>108.62</v>
      </c>
      <c r="E9" s="118"/>
    </row>
    <row r="10" ht="25.5" customHeight="1" spans="1:5">
      <c r="A10" s="116" t="s">
        <v>192</v>
      </c>
      <c r="B10" s="92" t="s">
        <v>193</v>
      </c>
      <c r="C10" s="114">
        <f t="shared" si="0"/>
        <v>74.1</v>
      </c>
      <c r="D10" s="117">
        <v>74.1</v>
      </c>
      <c r="E10" s="118"/>
    </row>
    <row r="11" ht="25.5" customHeight="1" spans="1:5">
      <c r="A11" s="116" t="s">
        <v>194</v>
      </c>
      <c r="B11" s="92" t="s">
        <v>195</v>
      </c>
      <c r="C11" s="114">
        <f t="shared" si="0"/>
        <v>55.92</v>
      </c>
      <c r="D11" s="117">
        <v>55.92</v>
      </c>
      <c r="E11" s="118"/>
    </row>
    <row r="12" ht="25.5" customHeight="1" spans="1:5">
      <c r="A12" s="116" t="s">
        <v>196</v>
      </c>
      <c r="B12" s="92" t="s">
        <v>197</v>
      </c>
      <c r="C12" s="114">
        <f t="shared" si="0"/>
        <v>18.56</v>
      </c>
      <c r="D12" s="117">
        <v>18.56</v>
      </c>
      <c r="E12" s="118"/>
    </row>
    <row r="13" ht="25.5" customHeight="1" spans="1:5">
      <c r="A13" s="116" t="s">
        <v>198</v>
      </c>
      <c r="B13" s="92" t="s">
        <v>199</v>
      </c>
      <c r="C13" s="114">
        <f t="shared" si="0"/>
        <v>30.79</v>
      </c>
      <c r="D13" s="117">
        <v>30.79</v>
      </c>
      <c r="E13" s="118"/>
    </row>
    <row r="14" ht="25.5" customHeight="1" spans="1:5">
      <c r="A14" s="116" t="s">
        <v>200</v>
      </c>
      <c r="B14" s="92" t="s">
        <v>201</v>
      </c>
      <c r="C14" s="114">
        <f t="shared" si="0"/>
        <v>0</v>
      </c>
      <c r="D14" s="117"/>
      <c r="E14" s="118"/>
    </row>
    <row r="15" ht="25.5" customHeight="1" spans="1:5">
      <c r="A15" s="116" t="s">
        <v>202</v>
      </c>
      <c r="B15" s="92" t="s">
        <v>203</v>
      </c>
      <c r="C15" s="114">
        <f t="shared" si="0"/>
        <v>17.67</v>
      </c>
      <c r="D15" s="117">
        <v>17.67</v>
      </c>
      <c r="E15" s="118"/>
    </row>
    <row r="16" ht="25.5" customHeight="1" spans="1:5">
      <c r="A16" s="116" t="s">
        <v>204</v>
      </c>
      <c r="B16" s="92" t="s">
        <v>205</v>
      </c>
      <c r="C16" s="114">
        <f t="shared" si="0"/>
        <v>5.57</v>
      </c>
      <c r="D16" s="117">
        <v>5.57</v>
      </c>
      <c r="E16" s="118"/>
    </row>
    <row r="17" ht="25.5" customHeight="1" spans="1:5">
      <c r="A17" s="116" t="s">
        <v>206</v>
      </c>
      <c r="B17" s="92" t="s">
        <v>207</v>
      </c>
      <c r="C17" s="114">
        <f t="shared" si="0"/>
        <v>3.6</v>
      </c>
      <c r="D17" s="117">
        <v>3.6</v>
      </c>
      <c r="E17" s="118"/>
    </row>
    <row r="18" ht="25.5" customHeight="1" spans="1:5">
      <c r="A18" s="116" t="s">
        <v>208</v>
      </c>
      <c r="B18" s="92" t="s">
        <v>209</v>
      </c>
      <c r="C18" s="114">
        <f t="shared" si="0"/>
        <v>23.09</v>
      </c>
      <c r="D18" s="117">
        <v>23.09</v>
      </c>
      <c r="E18" s="118"/>
    </row>
    <row r="19" ht="25.5" customHeight="1" spans="1:5">
      <c r="A19" s="113" t="s">
        <v>210</v>
      </c>
      <c r="B19" s="88" t="s">
        <v>211</v>
      </c>
      <c r="C19" s="114">
        <f t="shared" si="0"/>
        <v>5.78</v>
      </c>
      <c r="D19" s="114">
        <f t="shared" ref="D19:E19" si="2">SUM(D20:D45)</f>
        <v>0</v>
      </c>
      <c r="E19" s="115">
        <f t="shared" si="2"/>
        <v>5.78</v>
      </c>
    </row>
    <row r="20" ht="25.5" customHeight="1" spans="1:5">
      <c r="A20" s="116" t="s">
        <v>212</v>
      </c>
      <c r="B20" s="92" t="s">
        <v>213</v>
      </c>
      <c r="C20" s="114">
        <f t="shared" si="0"/>
        <v>0</v>
      </c>
      <c r="D20" s="117"/>
      <c r="E20" s="118"/>
    </row>
    <row r="21" ht="25.5" customHeight="1" spans="1:5">
      <c r="A21" s="116" t="s">
        <v>214</v>
      </c>
      <c r="B21" s="92" t="s">
        <v>215</v>
      </c>
      <c r="C21" s="114"/>
      <c r="D21" s="117"/>
      <c r="E21" s="118"/>
    </row>
    <row r="22" ht="25.5" customHeight="1" spans="1:5">
      <c r="A22" s="116" t="s">
        <v>216</v>
      </c>
      <c r="B22" s="92" t="s">
        <v>217</v>
      </c>
      <c r="C22" s="114"/>
      <c r="D22" s="117"/>
      <c r="E22" s="118"/>
    </row>
    <row r="23" ht="25.5" customHeight="1" spans="1:5">
      <c r="A23" s="116" t="s">
        <v>218</v>
      </c>
      <c r="B23" s="92" t="s">
        <v>219</v>
      </c>
      <c r="C23" s="114"/>
      <c r="D23" s="117"/>
      <c r="E23" s="118"/>
    </row>
    <row r="24" ht="25.5" customHeight="1" spans="1:5">
      <c r="A24" s="116" t="s">
        <v>220</v>
      </c>
      <c r="B24" s="92" t="s">
        <v>221</v>
      </c>
      <c r="C24" s="114">
        <f t="shared" si="0"/>
        <v>0</v>
      </c>
      <c r="D24" s="117"/>
      <c r="E24" s="118"/>
    </row>
    <row r="25" ht="25.5" customHeight="1" spans="1:5">
      <c r="A25" s="116" t="s">
        <v>222</v>
      </c>
      <c r="B25" s="92" t="s">
        <v>223</v>
      </c>
      <c r="C25" s="114">
        <f t="shared" si="0"/>
        <v>0</v>
      </c>
      <c r="D25" s="117"/>
      <c r="E25" s="118"/>
    </row>
    <row r="26" ht="25.5" customHeight="1" spans="1:5">
      <c r="A26" s="116" t="s">
        <v>224</v>
      </c>
      <c r="B26" s="92" t="s">
        <v>225</v>
      </c>
      <c r="C26" s="114">
        <f t="shared" si="0"/>
        <v>0</v>
      </c>
      <c r="D26" s="117"/>
      <c r="E26" s="118"/>
    </row>
    <row r="27" ht="25.5" customHeight="1" spans="1:5">
      <c r="A27" s="116" t="s">
        <v>226</v>
      </c>
      <c r="B27" s="92" t="s">
        <v>227</v>
      </c>
      <c r="C27" s="114">
        <f t="shared" si="0"/>
        <v>0</v>
      </c>
      <c r="D27" s="117"/>
      <c r="E27" s="118"/>
    </row>
    <row r="28" ht="25.5" customHeight="1" spans="1:5">
      <c r="A28" s="116" t="s">
        <v>228</v>
      </c>
      <c r="B28" s="92" t="s">
        <v>229</v>
      </c>
      <c r="C28" s="114"/>
      <c r="D28" s="117"/>
      <c r="E28" s="118"/>
    </row>
    <row r="29" ht="25.5" customHeight="1" spans="1:5">
      <c r="A29" s="116" t="s">
        <v>230</v>
      </c>
      <c r="B29" s="92" t="s">
        <v>231</v>
      </c>
      <c r="C29" s="114">
        <f t="shared" si="0"/>
        <v>0</v>
      </c>
      <c r="D29" s="117"/>
      <c r="E29" s="118"/>
    </row>
    <row r="30" ht="25.5" customHeight="1" spans="1:5">
      <c r="A30" s="116" t="s">
        <v>232</v>
      </c>
      <c r="B30" s="92" t="s">
        <v>233</v>
      </c>
      <c r="C30" s="114">
        <f t="shared" si="0"/>
        <v>0</v>
      </c>
      <c r="D30" s="117"/>
      <c r="E30" s="118"/>
    </row>
    <row r="31" ht="25.5" customHeight="1" spans="1:5">
      <c r="A31" s="116" t="s">
        <v>234</v>
      </c>
      <c r="B31" s="92" t="s">
        <v>235</v>
      </c>
      <c r="C31" s="114"/>
      <c r="D31" s="117"/>
      <c r="E31" s="118"/>
    </row>
    <row r="32" ht="25.5" customHeight="1" spans="1:5">
      <c r="A32" s="116" t="s">
        <v>236</v>
      </c>
      <c r="B32" s="92" t="s">
        <v>237</v>
      </c>
      <c r="C32" s="114">
        <f t="shared" si="0"/>
        <v>0</v>
      </c>
      <c r="D32" s="117"/>
      <c r="E32" s="118"/>
    </row>
    <row r="33" ht="25.5" customHeight="1" spans="1:5">
      <c r="A33" s="116" t="s">
        <v>238</v>
      </c>
      <c r="B33" s="92" t="s">
        <v>239</v>
      </c>
      <c r="C33" s="114">
        <f t="shared" si="0"/>
        <v>0</v>
      </c>
      <c r="D33" s="117"/>
      <c r="E33" s="118"/>
    </row>
    <row r="34" ht="25.5" customHeight="1" spans="1:5">
      <c r="A34" s="116" t="s">
        <v>240</v>
      </c>
      <c r="B34" s="92" t="s">
        <v>241</v>
      </c>
      <c r="C34" s="114">
        <f t="shared" si="0"/>
        <v>0</v>
      </c>
      <c r="D34" s="117"/>
      <c r="E34" s="118"/>
    </row>
    <row r="35" ht="25.5" customHeight="1" spans="1:5">
      <c r="A35" s="116" t="s">
        <v>242</v>
      </c>
      <c r="B35" s="92" t="s">
        <v>243</v>
      </c>
      <c r="C35" s="114"/>
      <c r="D35" s="117"/>
      <c r="E35" s="118"/>
    </row>
    <row r="36" ht="25.5" customHeight="1" spans="1:5">
      <c r="A36" s="116" t="s">
        <v>244</v>
      </c>
      <c r="B36" s="92" t="s">
        <v>245</v>
      </c>
      <c r="C36" s="114"/>
      <c r="D36" s="117"/>
      <c r="E36" s="118"/>
    </row>
    <row r="37" ht="25.5" customHeight="1" spans="1:5">
      <c r="A37" s="116" t="s">
        <v>246</v>
      </c>
      <c r="B37" s="92" t="s">
        <v>247</v>
      </c>
      <c r="C37" s="114"/>
      <c r="D37" s="117"/>
      <c r="E37" s="118"/>
    </row>
    <row r="38" ht="25.5" customHeight="1" spans="1:5">
      <c r="A38" s="116" t="s">
        <v>248</v>
      </c>
      <c r="B38" s="92" t="s">
        <v>249</v>
      </c>
      <c r="C38" s="114"/>
      <c r="D38" s="117"/>
      <c r="E38" s="118"/>
    </row>
    <row r="39" ht="25.5" customHeight="1" spans="1:5">
      <c r="A39" s="116" t="s">
        <v>250</v>
      </c>
      <c r="B39" s="92" t="s">
        <v>251</v>
      </c>
      <c r="C39" s="114"/>
      <c r="D39" s="117"/>
      <c r="E39" s="118"/>
    </row>
    <row r="40" ht="25.5" customHeight="1" spans="1:5">
      <c r="A40" s="116" t="s">
        <v>252</v>
      </c>
      <c r="B40" s="92" t="s">
        <v>253</v>
      </c>
      <c r="C40" s="114">
        <f t="shared" si="0"/>
        <v>1.12</v>
      </c>
      <c r="D40" s="117"/>
      <c r="E40" s="118">
        <v>1.12</v>
      </c>
    </row>
    <row r="41" ht="25.5" customHeight="1" spans="1:5">
      <c r="A41" s="116" t="s">
        <v>254</v>
      </c>
      <c r="B41" s="92" t="s">
        <v>255</v>
      </c>
      <c r="C41" s="114">
        <f t="shared" si="0"/>
        <v>4.66</v>
      </c>
      <c r="D41" s="117"/>
      <c r="E41" s="118">
        <v>4.66</v>
      </c>
    </row>
    <row r="42" ht="25.5" customHeight="1" spans="1:5">
      <c r="A42" s="116" t="s">
        <v>256</v>
      </c>
      <c r="B42" s="92" t="s">
        <v>257</v>
      </c>
      <c r="C42" s="114">
        <f t="shared" si="0"/>
        <v>0</v>
      </c>
      <c r="D42" s="117"/>
      <c r="E42" s="118"/>
    </row>
    <row r="43" ht="25.5" customHeight="1" spans="1:5">
      <c r="A43" s="116" t="s">
        <v>258</v>
      </c>
      <c r="B43" s="92" t="s">
        <v>259</v>
      </c>
      <c r="C43" s="114">
        <f t="shared" si="0"/>
        <v>0</v>
      </c>
      <c r="D43" s="117"/>
      <c r="E43" s="118"/>
    </row>
    <row r="44" ht="25.5" customHeight="1" spans="1:5">
      <c r="A44" s="116" t="s">
        <v>260</v>
      </c>
      <c r="B44" s="92" t="s">
        <v>261</v>
      </c>
      <c r="C44" s="114"/>
      <c r="D44" s="117"/>
      <c r="E44" s="118"/>
    </row>
    <row r="45" ht="25.5" customHeight="1" spans="1:5">
      <c r="A45" s="116" t="s">
        <v>262</v>
      </c>
      <c r="B45" s="92" t="s">
        <v>263</v>
      </c>
      <c r="C45" s="114">
        <f t="shared" si="0"/>
        <v>0</v>
      </c>
      <c r="D45" s="117"/>
      <c r="E45" s="118"/>
    </row>
    <row r="46" ht="25.5" customHeight="1" spans="1:5">
      <c r="A46" s="113" t="s">
        <v>264</v>
      </c>
      <c r="B46" s="88" t="s">
        <v>265</v>
      </c>
      <c r="C46" s="114">
        <f t="shared" si="0"/>
        <v>0.67</v>
      </c>
      <c r="D46" s="114">
        <f t="shared" ref="D46:E46" si="3">SUM(D47:D56)</f>
        <v>0.67</v>
      </c>
      <c r="E46" s="115">
        <f t="shared" si="3"/>
        <v>0</v>
      </c>
    </row>
    <row r="47" ht="25.5" customHeight="1" spans="1:5">
      <c r="A47" s="116" t="s">
        <v>266</v>
      </c>
      <c r="B47" s="92" t="s">
        <v>267</v>
      </c>
      <c r="C47" s="114">
        <f t="shared" si="0"/>
        <v>0</v>
      </c>
      <c r="D47" s="117"/>
      <c r="E47" s="118"/>
    </row>
    <row r="48" ht="25.5" customHeight="1" spans="1:5">
      <c r="A48" s="116" t="s">
        <v>268</v>
      </c>
      <c r="B48" s="92" t="s">
        <v>269</v>
      </c>
      <c r="C48" s="114">
        <f t="shared" si="0"/>
        <v>0</v>
      </c>
      <c r="D48" s="117"/>
      <c r="E48" s="118"/>
    </row>
    <row r="49" ht="25.5" customHeight="1" spans="1:5">
      <c r="A49" s="116" t="s">
        <v>270</v>
      </c>
      <c r="B49" s="92" t="s">
        <v>271</v>
      </c>
      <c r="C49" s="114">
        <f t="shared" si="0"/>
        <v>0</v>
      </c>
      <c r="D49" s="117"/>
      <c r="E49" s="118"/>
    </row>
    <row r="50" ht="25.5" customHeight="1" spans="1:5">
      <c r="A50" s="116" t="s">
        <v>272</v>
      </c>
      <c r="B50" s="92" t="s">
        <v>273</v>
      </c>
      <c r="C50" s="114">
        <f t="shared" si="0"/>
        <v>0.67</v>
      </c>
      <c r="D50" s="117">
        <v>0.67</v>
      </c>
      <c r="E50" s="118"/>
    </row>
    <row r="51" ht="25.5" customHeight="1" spans="1:5">
      <c r="A51" s="116" t="s">
        <v>274</v>
      </c>
      <c r="B51" s="92" t="s">
        <v>275</v>
      </c>
      <c r="C51" s="114"/>
      <c r="D51" s="117"/>
      <c r="E51" s="118"/>
    </row>
    <row r="52" ht="25.5" customHeight="1" spans="1:5">
      <c r="A52" s="116" t="s">
        <v>276</v>
      </c>
      <c r="B52" s="92" t="s">
        <v>277</v>
      </c>
      <c r="C52" s="114">
        <f t="shared" si="0"/>
        <v>0</v>
      </c>
      <c r="D52" s="117"/>
      <c r="E52" s="118"/>
    </row>
    <row r="53" ht="25.5" customHeight="1" spans="1:5">
      <c r="A53" s="116" t="s">
        <v>278</v>
      </c>
      <c r="B53" s="92" t="s">
        <v>279</v>
      </c>
      <c r="C53" s="114"/>
      <c r="D53" s="117"/>
      <c r="E53" s="118"/>
    </row>
    <row r="54" ht="25.5" customHeight="1" spans="1:5">
      <c r="A54" s="116" t="s">
        <v>280</v>
      </c>
      <c r="B54" s="92" t="s">
        <v>281</v>
      </c>
      <c r="C54" s="114"/>
      <c r="D54" s="117"/>
      <c r="E54" s="118"/>
    </row>
    <row r="55" ht="25.5" customHeight="1" spans="1:5">
      <c r="A55" s="116" t="s">
        <v>282</v>
      </c>
      <c r="B55" s="92" t="s">
        <v>283</v>
      </c>
      <c r="C55" s="114"/>
      <c r="D55" s="117"/>
      <c r="E55" s="118"/>
    </row>
    <row r="56" ht="25.5" customHeight="1" spans="1:5">
      <c r="A56" s="116" t="s">
        <v>284</v>
      </c>
      <c r="B56" s="92" t="s">
        <v>285</v>
      </c>
      <c r="C56" s="114">
        <f t="shared" si="0"/>
        <v>0</v>
      </c>
      <c r="D56" s="117"/>
      <c r="E56" s="118"/>
    </row>
    <row r="58" ht="19.5" customHeight="1" spans="1:5">
      <c r="A58" s="119" t="s">
        <v>286</v>
      </c>
      <c r="B58"/>
      <c r="C58"/>
      <c r="D58"/>
      <c r="E58"/>
    </row>
    <row r="60" customHeight="1" spans="1:7">
      <c r="A60"/>
      <c r="B60"/>
      <c r="C60"/>
      <c r="D60"/>
      <c r="E60"/>
      <c r="F60" s="120"/>
      <c r="G60"/>
    </row>
    <row r="61" customHeight="1" spans="1:7">
      <c r="A61"/>
      <c r="B61"/>
      <c r="C61"/>
      <c r="D61"/>
      <c r="E61"/>
      <c r="F61" s="120"/>
      <c r="G61"/>
    </row>
  </sheetData>
  <sheetProtection formatCells="0" formatColumns="0" formatRows="0"/>
  <protectedRanges>
    <protectedRange sqref="D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3" master=""/>
  <rangeList sheetStid="34" master=""/>
  <rangeList sheetStid="35" master=""/>
  <rangeList sheetStid="36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11绩效目标1</vt:lpstr>
      <vt:lpstr>绩效目标2</vt:lpstr>
      <vt:lpstr>绩效目标3</vt:lpstr>
      <vt:lpstr>绩效目标4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GM</cp:lastModifiedBy>
  <dcterms:created xsi:type="dcterms:W3CDTF">2018-01-17T04:55:00Z</dcterms:created>
  <cp:lastPrinted>2018-02-27T09:20:00Z</cp:lastPrinted>
  <dcterms:modified xsi:type="dcterms:W3CDTF">2023-05-19T01:45:57Z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2052-11.1.0.14309</vt:lpwstr>
  </property>
  <property fmtid="{D5CDD505-2E9C-101B-9397-08002B2CF9AE}" pid="4" name="ICV">
    <vt:lpwstr>B9F359F90C3C46CF95A12D01AB5927D9</vt:lpwstr>
  </property>
</Properties>
</file>