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tabRatio="619" firstSheet="2" activeTab="6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绩效目标科技成果转移转化" sheetId="33" r:id="rId13"/>
    <sheet name="11绩效目标科技特派员" sheetId="34" r:id="rId14"/>
    <sheet name="11绩效目标科技三项费" sheetId="36" r:id="rId15"/>
    <sheet name="11绩效目标科技馆基础和主体工程及附属变更工程及原招标暂估价工" sheetId="37" r:id="rId16"/>
    <sheet name="11绩效目标科技馆二期展品设计制作、布展工程" sheetId="38" r:id="rId17"/>
  </sheets>
  <definedNames>
    <definedName name="_xlnm.Print_Area" localSheetId="2">'1'!$A$2:$D$44</definedName>
    <definedName name="_xlnm.Print_Area" localSheetId="3">'2'!$A$1:$B$39</definedName>
    <definedName name="_xlnm.Print_Area" localSheetId="4">'3'!$A$1:$D$33</definedName>
    <definedName name="_xlnm.Print_Area" localSheetId="5">'4'!$A$1:$E$35</definedName>
    <definedName name="_xlnm.Print_Area" localSheetId="6">'5'!$A$1:$K$25</definedName>
    <definedName name="_xlnm.Print_Area" localSheetId="7">'6'!$A$1:$E$34</definedName>
    <definedName name="_xlnm.Print_Area" localSheetId="8">'7'!$A$1:$E$58</definedName>
    <definedName name="_xlnm.Print_Area" localSheetId="9">'8'!$A$1:$H$24</definedName>
    <definedName name="_xlnm.Print_Area" localSheetId="10">'9'!$A$1:$E$20</definedName>
    <definedName name="_xlnm.Print_Titles" localSheetId="2">'1'!$1:$5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<sst xmlns="http://schemas.openxmlformats.org/spreadsheetml/2006/main" count="687" uniqueCount="428">
  <si>
    <t>单位名称：</t>
  </si>
  <si>
    <t>部门预算公开表</t>
  </si>
  <si>
    <t>编制日期：   年   月   日</t>
  </si>
  <si>
    <t>部门领导：</t>
  </si>
  <si>
    <t>财务负责人：</t>
  </si>
  <si>
    <t xml:space="preserve">    制表人：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</si>
  <si>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</si>
  <si>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</si>
  <si>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</si>
  <si>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</si>
  <si>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</si>
  <si>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</si>
  <si>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</si>
  <si>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</si>
  <si>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</si>
  <si>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</si>
  <si>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</si>
  <si>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</si>
  <si>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</si>
  <si>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</si>
  <si>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</si>
  <si>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</si>
  <si>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</si>
  <si>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</si>
  <si>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</si>
  <si>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10</t>
    </r>
    <r>
      <rPr>
        <u/>
        <sz val="10"/>
        <color rgb="FF800080"/>
        <rFont val="宋体"/>
        <charset val="134"/>
      </rPr>
      <t>）政府性基金预算支出情况表</t>
    </r>
  </si>
  <si>
    <r>
      <rPr>
        <u/>
        <sz val="10"/>
        <color rgb="FF800080"/>
        <rFont val="宋体"/>
        <charset val="134"/>
      </rPr>
      <t>（</t>
    </r>
    <r>
      <rPr>
        <u/>
        <sz val="10"/>
        <color rgb="FF800080"/>
        <rFont val="Arial"/>
        <charset val="134"/>
      </rPr>
      <t>11</t>
    </r>
    <r>
      <rPr>
        <u/>
        <sz val="10"/>
        <color rgb="FF800080"/>
        <rFont val="宋体"/>
        <charset val="134"/>
      </rPr>
      <t>）部门预算项目支出绩效目标表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</si>
  <si>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</si>
  <si>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</si>
  <si>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</si>
  <si>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</si>
  <si>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</si>
  <si>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</si>
  <si>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</si>
  <si>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</si>
  <si>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</si>
  <si>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</si>
  <si>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</si>
  <si>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</si>
  <si>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</si>
  <si>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</si>
  <si>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</si>
  <si>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</si>
  <si>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</si>
  <si>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</si>
  <si>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</si>
  <si>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</si>
  <si>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</si>
  <si>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</si>
  <si>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</si>
  <si>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</si>
  <si>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</si>
  <si>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</si>
  <si>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</si>
  <si>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</si>
  <si>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</si>
  <si>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</si>
  <si>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</si>
  <si>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</si>
  <si>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</si>
  <si>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</si>
  <si>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</si>
  <si>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</si>
  <si>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</si>
  <si>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</si>
  <si>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</si>
  <si>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</si>
  <si>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</si>
  <si>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</si>
  <si>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</si>
  <si>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</si>
  <si>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</si>
  <si>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</si>
  <si>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</si>
  <si>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</si>
  <si>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按决算</t>
  </si>
  <si>
    <t>三十、结转下年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</si>
  <si>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</si>
  <si>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</si>
  <si>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</si>
  <si>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</si>
  <si>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</si>
  <si>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</si>
  <si>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</si>
  <si>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</si>
  <si>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</si>
  <si>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</si>
  <si>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</si>
  <si>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</si>
  <si>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</si>
  <si>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</si>
  <si>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</si>
  <si>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</si>
  <si>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</si>
  <si>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</si>
  <si>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</si>
  <si>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</si>
  <si>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</si>
  <si>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</si>
  <si>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</si>
  <si>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</si>
  <si>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</si>
  <si>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</si>
  <si>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</si>
  <si>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</si>
  <si>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</si>
  <si>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</si>
  <si>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</si>
  <si>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</si>
  <si>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科学技术支出</t>
  </si>
  <si>
    <t>科学技术管理事务</t>
  </si>
  <si>
    <t>行政运行</t>
  </si>
  <si>
    <t>应用研究</t>
  </si>
  <si>
    <t>社会公益研究</t>
  </si>
  <si>
    <t>社会保障和就业支出</t>
  </si>
  <si>
    <t>行政事业单位养老支出</t>
  </si>
  <si>
    <t>机关事业单位基本养老保险缴费支出</t>
  </si>
  <si>
    <t>财政对失业保险基金的补助</t>
  </si>
  <si>
    <t>财政对工伤保险基金的补助</t>
  </si>
  <si>
    <t>卫生健康支出</t>
  </si>
  <si>
    <t>行政单位医疗</t>
  </si>
  <si>
    <t>公务员医疗补助</t>
  </si>
  <si>
    <t>住房保障支出</t>
  </si>
  <si>
    <t>住房改革支出</t>
  </si>
  <si>
    <t>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</si>
  <si>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</si>
  <si>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</si>
  <si>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</si>
  <si>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</si>
  <si>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</si>
  <si>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</si>
  <si>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</si>
  <si>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</si>
  <si>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</si>
  <si>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</si>
  <si>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</si>
  <si>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</si>
  <si>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</si>
  <si>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</si>
  <si>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</si>
  <si>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</si>
  <si>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</si>
  <si>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</si>
  <si>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</si>
  <si>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</si>
  <si>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</si>
  <si>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</si>
  <si>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</si>
  <si>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</si>
  <si>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</si>
  <si>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</si>
  <si>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</si>
  <si>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</si>
  <si>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</si>
  <si>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</si>
  <si>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</si>
  <si>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</si>
  <si>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</si>
  <si>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</si>
  <si>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</si>
  <si>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</si>
  <si>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</si>
  <si>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</si>
  <si>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</si>
  <si>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</si>
  <si>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</si>
  <si>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</si>
  <si>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</si>
  <si>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高台县科学技术局</t>
  </si>
  <si>
    <t>一般公共预算支出情况表</t>
  </si>
  <si>
    <t>科目编码</t>
  </si>
  <si>
    <t>科目名称</t>
  </si>
  <si>
    <t>206</t>
  </si>
  <si>
    <t>20601</t>
  </si>
  <si>
    <t>2060101</t>
  </si>
  <si>
    <t>20603</t>
  </si>
  <si>
    <t>2060302</t>
  </si>
  <si>
    <t>208</t>
  </si>
  <si>
    <t>20805</t>
  </si>
  <si>
    <t>9.41</t>
  </si>
  <si>
    <t>2080505</t>
  </si>
  <si>
    <t>20899</t>
  </si>
  <si>
    <t>财政对其他社会保险基金的补助</t>
  </si>
  <si>
    <t>2089999</t>
  </si>
  <si>
    <t>210</t>
  </si>
  <si>
    <t>21011</t>
  </si>
  <si>
    <t>行政事业单位医疗</t>
  </si>
  <si>
    <t>2101101</t>
  </si>
  <si>
    <t>2101103</t>
  </si>
  <si>
    <t>221</t>
  </si>
  <si>
    <t>22102</t>
  </si>
  <si>
    <t>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</si>
  <si>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</si>
  <si>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</si>
  <si>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</si>
  <si>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</si>
  <si>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</si>
  <si>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</si>
  <si>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</si>
  <si>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</si>
  <si>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</si>
  <si>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</si>
  <si>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</si>
  <si>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</si>
  <si>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</si>
  <si>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</si>
  <si>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</si>
  <si>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</si>
  <si>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</si>
  <si>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</si>
  <si>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</si>
  <si>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</si>
  <si>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</si>
  <si>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</si>
  <si>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</si>
  <si>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</si>
  <si>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</si>
  <si>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</si>
  <si>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</si>
  <si>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</si>
  <si>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</si>
  <si>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</si>
  <si>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</si>
  <si>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</si>
  <si>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</si>
  <si>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</si>
  <si>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</si>
  <si>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</si>
  <si>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</si>
  <si>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</si>
  <si>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</si>
  <si>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</si>
  <si>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</si>
  <si>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</si>
  <si>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</si>
  <si>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</si>
  <si>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</si>
  <si>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</si>
  <si>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</si>
  <si>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</si>
  <si>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</si>
  <si>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</si>
  <si>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</si>
  <si>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</si>
  <si>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</si>
  <si>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</si>
  <si>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</si>
  <si>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</si>
  <si>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</si>
  <si>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</si>
  <si>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</si>
  <si>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</si>
  <si>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</si>
  <si>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</si>
  <si>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</si>
  <si>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</si>
  <si>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</si>
  <si>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</si>
  <si>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</si>
  <si>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</si>
  <si>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</si>
  <si>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</si>
  <si>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</si>
  <si>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</si>
  <si>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</si>
  <si>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</si>
  <si>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</si>
  <si>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</si>
  <si>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</si>
  <si>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</si>
  <si>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</si>
  <si>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</si>
  <si>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</si>
  <si>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</si>
  <si>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</si>
  <si>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</si>
  <si>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</si>
  <si>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</si>
  <si>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</si>
  <si>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30303</t>
  </si>
  <si>
    <t xml:space="preserve">  退职（役）费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</si>
  <si>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</si>
  <si>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</si>
  <si>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</si>
  <si>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</si>
  <si>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</si>
  <si>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</si>
  <si>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</si>
  <si>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</si>
  <si>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</si>
  <si>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</si>
  <si>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</si>
  <si>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</si>
  <si>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</si>
  <si>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>对其他个人和家庭的补助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</si>
  <si>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</si>
  <si>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</si>
  <si>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</si>
  <si>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</si>
  <si>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</si>
  <si>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</si>
  <si>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</si>
  <si>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</si>
  <si>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</si>
  <si>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</si>
  <si>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</si>
  <si>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</si>
  <si>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</si>
  <si>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</si>
  <si>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</si>
  <si>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</si>
  <si>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</si>
  <si>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</si>
  <si>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</si>
  <si>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</si>
  <si>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</si>
  <si>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</si>
  <si>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</si>
  <si>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</si>
  <si>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办公设备购置</t>
  </si>
  <si>
    <t>政府性基金预算支出情况表</t>
  </si>
  <si>
    <t>项        目</t>
  </si>
  <si>
    <t>附件11：</t>
  </si>
  <si>
    <t xml:space="preserve"> 部门预算项目支出绩效目标表</t>
  </si>
  <si>
    <t>（2023年度）</t>
  </si>
  <si>
    <t>项目名称</t>
  </si>
  <si>
    <t>科技成果转移转化</t>
  </si>
  <si>
    <t>主管部门</t>
  </si>
  <si>
    <t>实施单位</t>
  </si>
  <si>
    <t>预算    执行    指标  （10分）</t>
  </si>
  <si>
    <t>年度预算</t>
  </si>
  <si>
    <t>年度资金总额</t>
  </si>
  <si>
    <t>其中：财政拨款资金</t>
  </si>
  <si>
    <t>其他资金</t>
  </si>
  <si>
    <t>年度总体目标</t>
  </si>
  <si>
    <t xml:space="preserve">   1.高质量、高标准完成合黎工业园区、现代化农业示范园区科技成果转化基地建设
   2激励科技人员创新创业、科技开发、技术咨询、技术服务活动，提升科技创新能力，壮大特色产业优势，为全县经济社会健康发展提供强有力的科技支撑。</t>
  </si>
  <si>
    <t>绩效指标</t>
  </si>
  <si>
    <t>一级指标</t>
  </si>
  <si>
    <t>二级指标</t>
  </si>
  <si>
    <t>三级指标</t>
  </si>
  <si>
    <t>指标值</t>
  </si>
  <si>
    <t>产出指标（50分）</t>
  </si>
  <si>
    <t>数量指标</t>
  </si>
  <si>
    <t>建成现代化农业科技示范园区</t>
  </si>
  <si>
    <t>转化利用专利</t>
  </si>
  <si>
    <t>20项</t>
  </si>
  <si>
    <t>转化科技成果</t>
  </si>
  <si>
    <t>40项</t>
  </si>
  <si>
    <t>质量指标</t>
  </si>
  <si>
    <t>项目验收合格率</t>
  </si>
  <si>
    <t>科技成果转化率</t>
  </si>
  <si>
    <t>专利转化利用率</t>
  </si>
  <si>
    <t>时效指标</t>
  </si>
  <si>
    <t>项目实施及时性</t>
  </si>
  <si>
    <t>及时</t>
  </si>
  <si>
    <t>成本指标</t>
  </si>
  <si>
    <t>项目成本控制率</t>
  </si>
  <si>
    <r>
      <rPr>
        <sz val="10"/>
        <color theme="1"/>
        <rFont val="宋体"/>
        <charset val="134"/>
      </rPr>
      <t>≦</t>
    </r>
    <r>
      <rPr>
        <sz val="10"/>
        <color theme="1"/>
        <rFont val="仿宋_GB2312"/>
        <charset val="134"/>
      </rPr>
      <t>100%</t>
    </r>
  </si>
  <si>
    <t>效益指标（30分）</t>
  </si>
  <si>
    <t>经济效益指标</t>
  </si>
  <si>
    <t>社会效益指标</t>
  </si>
  <si>
    <t>提升科技创新能力</t>
  </si>
  <si>
    <t>有效提升</t>
  </si>
  <si>
    <t>壮大特色产业优势</t>
  </si>
  <si>
    <t>有效壮大</t>
  </si>
  <si>
    <t>提升我县科技成果转化能力</t>
  </si>
  <si>
    <t>生态效益指标</t>
  </si>
  <si>
    <t>可持续影响力指标</t>
  </si>
  <si>
    <t>转化利用专利能力</t>
  </si>
  <si>
    <t>持续提升</t>
  </si>
  <si>
    <t>满意度指标（10分）</t>
  </si>
  <si>
    <t>社会公众或服务对象满意度</t>
  </si>
  <si>
    <t>被服务企业满意度</t>
  </si>
  <si>
    <r>
      <rPr>
        <sz val="10"/>
        <color theme="1"/>
        <rFont val="SimSun"/>
        <charset val="134"/>
      </rPr>
      <t>≧</t>
    </r>
    <r>
      <rPr>
        <sz val="10"/>
        <color theme="1"/>
        <rFont val="仿宋_GB2312"/>
        <charset val="134"/>
      </rPr>
      <t>95%</t>
    </r>
  </si>
  <si>
    <t>……</t>
  </si>
  <si>
    <t>总分</t>
  </si>
  <si>
    <t>科技特派员</t>
  </si>
  <si>
    <t xml:space="preserve">    通过科技培训 科技扶贫、推广转化、创办实体、合作创业、科技扶贫、带动就业等方式，鼓励和支持科技特派员争当创业导师，依托科技特派员创业基地和培训基地，集成转化应用一批先进科技成果，引进推广一批先进适用新技术、新品种，提升各产业链科技含量；培育一批具有法人资格的科技特派员，扶持和培育农民专业合作社，大力提高农业组织化程度，全面提升农业产业化经营水平，促进现代农业发展和农民就业增收。</t>
  </si>
  <si>
    <t>补助科技特派员创业创新基地</t>
  </si>
  <si>
    <t>5万元</t>
  </si>
  <si>
    <t>科技特派员培训合格率</t>
  </si>
  <si>
    <t>培训完成及时性</t>
  </si>
  <si>
    <t>培训成本控制率</t>
  </si>
  <si>
    <r>
      <rPr>
        <sz val="10"/>
        <color theme="1"/>
        <rFont val="宋体"/>
        <charset val="134"/>
      </rPr>
      <t>≦3.4</t>
    </r>
    <r>
      <rPr>
        <sz val="10"/>
        <color theme="1"/>
        <rFont val="仿宋_GB2312"/>
        <charset val="134"/>
      </rPr>
      <t>万元</t>
    </r>
  </si>
  <si>
    <t>带动企业、
农民增收</t>
  </si>
  <si>
    <t>有效带动</t>
  </si>
  <si>
    <t>宣传展示科技
创新成果</t>
  </si>
  <si>
    <t>有效宣传</t>
  </si>
  <si>
    <t>宣传交流先进事迹和典型经验</t>
  </si>
  <si>
    <t>推动科技事业发展</t>
  </si>
  <si>
    <t>持续推动</t>
  </si>
  <si>
    <t>基层科技管理制度</t>
  </si>
  <si>
    <t>科技特派员满意度</t>
  </si>
  <si>
    <t>≥95%</t>
  </si>
  <si>
    <t>科技三项费</t>
  </si>
  <si>
    <t xml:space="preserve">  1.完成科技重大项目研究
  2.对科技新产品实验、中间实验方面补助
  3.保障单位正常运行</t>
  </si>
  <si>
    <t>科技下乡次数</t>
  </si>
  <si>
    <r>
      <rPr>
        <sz val="10"/>
        <color theme="1"/>
        <rFont val="宋体"/>
        <charset val="134"/>
      </rPr>
      <t>≧</t>
    </r>
    <r>
      <rPr>
        <sz val="10"/>
        <color theme="1"/>
        <rFont val="仿宋_GB2312"/>
        <charset val="134"/>
      </rPr>
      <t>12次</t>
    </r>
  </si>
  <si>
    <t>科技成果转化经费实施准确率</t>
  </si>
  <si>
    <t>项目费用使用额度</t>
  </si>
  <si>
    <r>
      <rPr>
        <sz val="10"/>
        <color theme="1"/>
        <rFont val="宋体"/>
        <charset val="134"/>
      </rPr>
      <t>≦</t>
    </r>
    <r>
      <rPr>
        <sz val="10"/>
        <color theme="1"/>
        <rFont val="仿宋_GB2312"/>
        <charset val="134"/>
      </rPr>
      <t>8万元</t>
    </r>
  </si>
  <si>
    <t>项目完成及时性</t>
  </si>
  <si>
    <t>经费实施及时性</t>
  </si>
  <si>
    <t>各产业链科技含量</t>
  </si>
  <si>
    <t>有效提高</t>
  </si>
  <si>
    <t>发展高新技术企业</t>
  </si>
  <si>
    <r>
      <rPr>
        <sz val="10"/>
        <color theme="1"/>
        <rFont val="仿宋_GB2312"/>
        <charset val="134"/>
      </rPr>
      <t>≧</t>
    </r>
    <r>
      <rPr>
        <sz val="10"/>
        <color theme="1"/>
        <rFont val="仿宋_GB2312"/>
        <charset val="134"/>
      </rPr>
      <t>3户</t>
    </r>
  </si>
  <si>
    <t>服务企业满意度</t>
  </si>
  <si>
    <r>
      <rPr>
        <sz val="10"/>
        <color theme="1"/>
        <rFont val="宋体"/>
        <charset val="134"/>
      </rPr>
      <t>≧</t>
    </r>
    <r>
      <rPr>
        <sz val="10"/>
        <color theme="1"/>
        <rFont val="仿宋_GB2312"/>
        <charset val="134"/>
      </rPr>
      <t>95%</t>
    </r>
  </si>
  <si>
    <t>科技馆基础和主体工程及附属变更工程及原招标暂估价工程</t>
  </si>
  <si>
    <t>普及科技知识，提高全民科学文化素质</t>
  </si>
  <si>
    <t>拨付科技馆建筑、布展、属附及前期费用</t>
  </si>
  <si>
    <t>600万元</t>
  </si>
  <si>
    <t>建筑面积</t>
  </si>
  <si>
    <r>
      <rPr>
        <sz val="10"/>
        <color theme="1"/>
        <rFont val="仿宋_GB2312"/>
        <charset val="134"/>
      </rPr>
      <t>4982</t>
    </r>
    <r>
      <rPr>
        <sz val="10"/>
        <color theme="1"/>
        <rFont val="宋体"/>
        <charset val="134"/>
      </rPr>
      <t>㎡</t>
    </r>
  </si>
  <si>
    <t>科技馆对外正常使用率</t>
  </si>
  <si>
    <t>接待游客</t>
  </si>
  <si>
    <t>3万人次</t>
  </si>
  <si>
    <t>安全事故发生次数</t>
  </si>
  <si>
    <t>0次</t>
  </si>
  <si>
    <t>对外开放情况</t>
  </si>
  <si>
    <t>已对外开放</t>
  </si>
  <si>
    <t>普及科技知识</t>
  </si>
  <si>
    <t>有效普及</t>
  </si>
  <si>
    <t>提升全民科学文化素质</t>
  </si>
  <si>
    <t>工作人员满意度</t>
  </si>
  <si>
    <t>科技馆二期展品设计制作、布展工程</t>
  </si>
  <si>
    <t>接待游客满意度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</si>
</sst>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0.00_ ;[Red]\-0.00\ "/>
    <numFmt numFmtId="178" formatCode="0_ "/>
    <numFmt numFmtId="179" formatCode="#,##0.00_ "/>
    <numFmt numFmtId="180" formatCode="#,##0.00;[Red]#,##0.00"/>
    <numFmt numFmtId="181" formatCode="#,##0.0000"/>
  </numFmts>
  <fonts count="51">
    <font>
      <sz val="10"/>
      <name val="Arial"/>
      <charset val="134"/>
    </font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20"/>
      <color theme="1"/>
      <name val="仿宋_GB2312"/>
      <charset val="134"/>
    </font>
    <font>
      <b/>
      <sz val="14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SimSun"/>
      <charset val="134"/>
    </font>
    <font>
      <sz val="11"/>
      <color indexed="8"/>
      <name val="Calibri"/>
      <charset val="134"/>
    </font>
    <font>
      <u/>
      <sz val="10"/>
      <color indexed="12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u/>
      <sz val="9"/>
      <color rgb="FF800080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sz val="9"/>
      <color rgb="FFFF0000"/>
      <name val="宋体"/>
      <charset val="134"/>
    </font>
    <font>
      <b/>
      <sz val="16"/>
      <color indexed="8"/>
      <name val="宋体"/>
      <charset val="134"/>
    </font>
    <font>
      <u/>
      <sz val="10"/>
      <color rgb="FF800080"/>
      <name val="宋体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0"/>
      <color indexed="12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0"/>
      <color rgb="FF80008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/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2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0" fillId="0" borderId="0"/>
    <xf numFmtId="0" fontId="32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8" borderId="30" applyNumberFormat="0" applyFont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41" fillId="12" borderId="33" applyNumberFormat="0" applyAlignment="0" applyProtection="0">
      <alignment vertical="center"/>
    </xf>
    <xf numFmtId="0" fontId="42" fillId="12" borderId="29" applyNumberFormat="0" applyAlignment="0" applyProtection="0">
      <alignment vertical="center"/>
    </xf>
    <xf numFmtId="0" fontId="43" fillId="13" borderId="34" applyNumberFormat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0" borderId="36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0" fillId="0" borderId="0"/>
    <xf numFmtId="0" fontId="4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0" borderId="0"/>
    <xf numFmtId="0" fontId="3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0" fillId="0" borderId="0"/>
    <xf numFmtId="0" fontId="32" fillId="28" borderId="0" applyNumberFormat="0" applyBorder="0" applyAlignment="0" applyProtection="0">
      <alignment vertical="center"/>
    </xf>
    <xf numFmtId="0" fontId="0" fillId="0" borderId="0"/>
    <xf numFmtId="0" fontId="29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0" fillId="0" borderId="0"/>
    <xf numFmtId="0" fontId="32" fillId="31" borderId="0" applyNumberFormat="0" applyBorder="0" applyAlignment="0" applyProtection="0">
      <alignment vertical="center"/>
    </xf>
    <xf numFmtId="0" fontId="0" fillId="0" borderId="0"/>
    <xf numFmtId="0" fontId="29" fillId="32" borderId="0" applyNumberFormat="0" applyBorder="0" applyAlignment="0" applyProtection="0">
      <alignment vertical="center"/>
    </xf>
    <xf numFmtId="0" fontId="0" fillId="0" borderId="0"/>
    <xf numFmtId="0" fontId="32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>
      <alignment vertical="center"/>
    </xf>
  </cellStyleXfs>
  <cellXfs count="19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textRotation="255" wrapText="1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/>
    </xf>
    <xf numFmtId="0" fontId="5" fillId="0" borderId="5" xfId="0" applyFont="1" applyFill="1" applyBorder="1" applyAlignment="1">
      <alignment horizontal="justify" vertical="center"/>
    </xf>
    <xf numFmtId="0" fontId="5" fillId="0" borderId="3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/>
    <xf numFmtId="0" fontId="9" fillId="0" borderId="0" xfId="0" applyFont="1" applyBorder="1" applyAlignment="1" applyProtection="1"/>
    <xf numFmtId="0" fontId="10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 wrapText="1"/>
    </xf>
    <xf numFmtId="0" fontId="14" fillId="0" borderId="8" xfId="0" applyNumberFormat="1" applyFont="1" applyFill="1" applyBorder="1" applyAlignment="1" applyProtection="1">
      <alignment horizontal="left" vertical="center"/>
    </xf>
    <xf numFmtId="176" fontId="14" fillId="0" borderId="1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/>
    <xf numFmtId="0" fontId="15" fillId="0" borderId="0" xfId="0" applyFont="1"/>
    <xf numFmtId="0" fontId="14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/>
    <xf numFmtId="0" fontId="12" fillId="0" borderId="1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178" fontId="17" fillId="0" borderId="11" xfId="0" applyNumberFormat="1" applyFont="1" applyFill="1" applyBorder="1" applyAlignment="1" applyProtection="1">
      <alignment horizontal="center" vertical="center"/>
    </xf>
    <xf numFmtId="0" fontId="17" fillId="0" borderId="12" xfId="0" applyNumberFormat="1" applyFont="1" applyFill="1" applyBorder="1" applyAlignment="1" applyProtection="1">
      <alignment horizontal="left" vertical="center"/>
    </xf>
    <xf numFmtId="179" fontId="17" fillId="0" borderId="12" xfId="0" applyNumberFormat="1" applyFont="1" applyFill="1" applyBorder="1" applyAlignment="1" applyProtection="1">
      <alignment horizontal="right" vertical="center"/>
    </xf>
    <xf numFmtId="179" fontId="17" fillId="0" borderId="13" xfId="0" applyNumberFormat="1" applyFont="1" applyFill="1" applyBorder="1" applyAlignment="1" applyProtection="1">
      <alignment horizontal="right" vertical="center"/>
    </xf>
    <xf numFmtId="178" fontId="12" fillId="0" borderId="1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/>
    </xf>
    <xf numFmtId="179" fontId="12" fillId="0" borderId="12" xfId="0" applyNumberFormat="1" applyFont="1" applyFill="1" applyBorder="1" applyAlignment="1" applyProtection="1">
      <alignment horizontal="right" vertical="center"/>
    </xf>
    <xf numFmtId="179" fontId="12" fillId="0" borderId="13" xfId="0" applyNumberFormat="1" applyFont="1" applyFill="1" applyBorder="1" applyAlignment="1" applyProtection="1">
      <alignment horizontal="right" vertical="center"/>
    </xf>
    <xf numFmtId="0" fontId="18" fillId="0" borderId="0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vertical="center"/>
    </xf>
    <xf numFmtId="49" fontId="17" fillId="0" borderId="11" xfId="0" applyNumberFormat="1" applyFont="1" applyFill="1" applyBorder="1" applyAlignment="1" applyProtection="1">
      <alignment vertical="center"/>
    </xf>
    <xf numFmtId="180" fontId="17" fillId="0" borderId="12" xfId="0" applyNumberFormat="1" applyFont="1" applyFill="1" applyBorder="1" applyAlignment="1" applyProtection="1">
      <alignment horizontal="right" vertical="center" wrapText="1"/>
    </xf>
    <xf numFmtId="4" fontId="17" fillId="0" borderId="12" xfId="0" applyNumberFormat="1" applyFont="1" applyFill="1" applyBorder="1" applyAlignment="1" applyProtection="1">
      <alignment horizontal="right" vertical="center" wrapText="1"/>
    </xf>
    <xf numFmtId="180" fontId="17" fillId="0" borderId="13" xfId="0" applyNumberFormat="1" applyFont="1" applyFill="1" applyBorder="1" applyAlignment="1" applyProtection="1">
      <alignment horizontal="right" vertical="center" wrapText="1"/>
    </xf>
    <xf numFmtId="49" fontId="12" fillId="0" borderId="11" xfId="0" applyNumberFormat="1" applyFont="1" applyFill="1" applyBorder="1" applyAlignment="1" applyProtection="1">
      <alignment vertical="center"/>
    </xf>
    <xf numFmtId="180" fontId="12" fillId="0" borderId="12" xfId="0" applyNumberFormat="1" applyFont="1" applyFill="1" applyBorder="1" applyAlignment="1" applyProtection="1">
      <alignment horizontal="right" vertical="center" wrapText="1"/>
    </xf>
    <xf numFmtId="4" fontId="12" fillId="0" borderId="12" xfId="0" applyNumberFormat="1" applyFont="1" applyFill="1" applyBorder="1" applyAlignment="1" applyProtection="1">
      <alignment horizontal="right" vertical="center" wrapText="1"/>
    </xf>
    <xf numFmtId="180" fontId="12" fillId="0" borderId="13" xfId="0" applyNumberFormat="1" applyFont="1" applyFill="1" applyBorder="1" applyAlignment="1" applyProtection="1">
      <alignment horizontal="right" vertical="center" wrapText="1"/>
    </xf>
    <xf numFmtId="49" fontId="11" fillId="0" borderId="0" xfId="0" applyNumberFormat="1" applyFont="1" applyBorder="1" applyAlignment="1" applyProtection="1">
      <alignment horizontal="center" vertical="center"/>
    </xf>
    <xf numFmtId="49" fontId="12" fillId="0" borderId="11" xfId="0" applyNumberFormat="1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49" fontId="17" fillId="0" borderId="11" xfId="0" applyNumberFormat="1" applyFont="1" applyFill="1" applyBorder="1" applyAlignment="1" applyProtection="1">
      <alignment horizontal="left" vertical="center"/>
    </xf>
    <xf numFmtId="176" fontId="17" fillId="0" borderId="11" xfId="0" applyNumberFormat="1" applyFont="1" applyFill="1" applyBorder="1" applyAlignment="1" applyProtection="1">
      <alignment horizontal="right" vertical="center"/>
    </xf>
    <xf numFmtId="176" fontId="17" fillId="0" borderId="17" xfId="0" applyNumberFormat="1" applyFont="1" applyFill="1" applyBorder="1" applyAlignment="1" applyProtection="1">
      <alignment horizontal="right" vertical="center"/>
    </xf>
    <xf numFmtId="49" fontId="12" fillId="0" borderId="11" xfId="0" applyNumberFormat="1" applyFont="1" applyFill="1" applyBorder="1" applyAlignment="1" applyProtection="1">
      <alignment horizontal="left" vertical="center"/>
    </xf>
    <xf numFmtId="176" fontId="12" fillId="0" borderId="12" xfId="0" applyNumberFormat="1" applyFont="1" applyFill="1" applyBorder="1" applyAlignment="1" applyProtection="1">
      <alignment horizontal="right" vertical="center"/>
    </xf>
    <xf numFmtId="4" fontId="12" fillId="0" borderId="13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/>
    <xf numFmtId="0" fontId="0" fillId="0" borderId="0" xfId="0" applyBorder="1"/>
    <xf numFmtId="0" fontId="12" fillId="0" borderId="18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 applyProtection="1">
      <alignment horizontal="left" vertical="center"/>
    </xf>
    <xf numFmtId="49" fontId="17" fillId="0" borderId="12" xfId="0" applyNumberFormat="1" applyFont="1" applyFill="1" applyBorder="1" applyAlignment="1" applyProtection="1">
      <alignment horizontal="right" vertical="center"/>
    </xf>
    <xf numFmtId="49" fontId="12" fillId="0" borderId="12" xfId="0" applyNumberFormat="1" applyFont="1" applyFill="1" applyBorder="1" applyAlignment="1" applyProtection="1">
      <alignment horizontal="left" vertical="center"/>
    </xf>
    <xf numFmtId="49" fontId="12" fillId="0" borderId="19" xfId="0" applyNumberFormat="1" applyFont="1" applyFill="1" applyBorder="1" applyAlignment="1" applyProtection="1">
      <alignment horizontal="left" vertical="center"/>
    </xf>
    <xf numFmtId="4" fontId="12" fillId="0" borderId="12" xfId="0" applyNumberFormat="1" applyFont="1" applyFill="1" applyBorder="1" applyAlignment="1" applyProtection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</xf>
    <xf numFmtId="4" fontId="12" fillId="0" borderId="21" xfId="0" applyNumberFormat="1" applyFont="1" applyFill="1" applyBorder="1" applyAlignment="1" applyProtection="1">
      <alignment horizontal="right" vertical="center"/>
    </xf>
    <xf numFmtId="4" fontId="12" fillId="0" borderId="22" xfId="0" applyNumberFormat="1" applyFont="1" applyFill="1" applyBorder="1" applyAlignment="1" applyProtection="1">
      <alignment horizontal="right" vertical="center"/>
    </xf>
    <xf numFmtId="4" fontId="17" fillId="0" borderId="12" xfId="0" applyNumberFormat="1" applyFont="1" applyFill="1" applyBorder="1" applyAlignment="1" applyProtection="1">
      <alignment horizontal="right" vertical="center"/>
    </xf>
    <xf numFmtId="4" fontId="17" fillId="0" borderId="13" xfId="0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 applyAlignment="1" applyProtection="1">
      <alignment horizontal="right" vertical="center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16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vertical="center" wrapText="1"/>
    </xf>
    <xf numFmtId="0" fontId="20" fillId="0" borderId="23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right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left" vertical="center"/>
    </xf>
    <xf numFmtId="180" fontId="12" fillId="0" borderId="11" xfId="0" applyNumberFormat="1" applyFont="1" applyFill="1" applyBorder="1" applyAlignment="1" applyProtection="1">
      <alignment horizontal="right" vertical="center" wrapText="1"/>
    </xf>
    <xf numFmtId="0" fontId="12" fillId="0" borderId="12" xfId="0" applyFont="1" applyFill="1" applyBorder="1" applyAlignment="1" applyProtection="1">
      <alignment horizontal="left" vertical="center"/>
    </xf>
    <xf numFmtId="176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180" fontId="12" fillId="0" borderId="11" xfId="0" applyNumberFormat="1" applyFont="1" applyFill="1" applyBorder="1" applyAlignment="1" applyProtection="1">
      <alignment horizontal="right" wrapText="1"/>
    </xf>
    <xf numFmtId="0" fontId="12" fillId="0" borderId="11" xfId="0" applyFont="1" applyFill="1" applyBorder="1" applyAlignment="1" applyProtection="1">
      <alignment horizontal="right" vertical="center"/>
    </xf>
    <xf numFmtId="180" fontId="12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1" fillId="0" borderId="0" xfId="63" applyFont="1" applyBorder="1" applyAlignment="1" applyProtection="1">
      <alignment horizontal="center" vertical="center"/>
    </xf>
    <xf numFmtId="177" fontId="12" fillId="0" borderId="13" xfId="69" applyNumberFormat="1" applyFont="1" applyBorder="1" applyAlignment="1" applyProtection="1">
      <alignment horizontal="center" vertical="center"/>
    </xf>
    <xf numFmtId="0" fontId="12" fillId="0" borderId="3" xfId="0" applyNumberFormat="1" applyFont="1" applyBorder="1" applyAlignment="1" applyProtection="1">
      <alignment horizontal="center" vertical="center"/>
    </xf>
    <xf numFmtId="0" fontId="17" fillId="0" borderId="11" xfId="0" applyNumberFormat="1" applyFont="1" applyFill="1" applyBorder="1" applyAlignment="1" applyProtection="1">
      <alignment horizontal="left" vertical="center"/>
    </xf>
    <xf numFmtId="176" fontId="17" fillId="0" borderId="12" xfId="0" applyNumberFormat="1" applyFont="1" applyFill="1" applyBorder="1" applyAlignment="1" applyProtection="1">
      <alignment horizontal="right" vertical="center"/>
    </xf>
    <xf numFmtId="176" fontId="17" fillId="0" borderId="13" xfId="0" applyNumberFormat="1" applyFont="1" applyFill="1" applyBorder="1" applyAlignment="1" applyProtection="1">
      <alignment horizontal="right" vertical="center"/>
    </xf>
    <xf numFmtId="176" fontId="17" fillId="0" borderId="3" xfId="0" applyNumberFormat="1" applyFont="1" applyFill="1" applyBorder="1" applyAlignment="1" applyProtection="1">
      <alignment horizontal="right" vertical="center"/>
    </xf>
    <xf numFmtId="176" fontId="12" fillId="0" borderId="3" xfId="0" applyNumberFormat="1" applyFont="1" applyFill="1" applyBorder="1" applyAlignment="1" applyProtection="1">
      <alignment horizontal="right" vertical="center"/>
    </xf>
    <xf numFmtId="0" fontId="12" fillId="0" borderId="11" xfId="0" applyNumberFormat="1" applyFont="1" applyFill="1" applyBorder="1" applyAlignment="1" applyProtection="1">
      <alignment horizontal="center" vertical="center"/>
    </xf>
    <xf numFmtId="176" fontId="12" fillId="0" borderId="13" xfId="0" applyNumberFormat="1" applyFont="1" applyFill="1" applyBorder="1" applyAlignment="1" applyProtection="1">
      <alignment horizontal="right" vertical="center"/>
    </xf>
    <xf numFmtId="176" fontId="12" fillId="0" borderId="11" xfId="0" applyNumberFormat="1" applyFont="1" applyFill="1" applyBorder="1" applyAlignment="1" applyProtection="1">
      <alignment horizontal="right" vertical="center"/>
    </xf>
    <xf numFmtId="176" fontId="12" fillId="0" borderId="17" xfId="0" applyNumberFormat="1" applyFont="1" applyFill="1" applyBorder="1" applyAlignment="1" applyProtection="1">
      <alignment horizontal="right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24" xfId="0" applyFont="1" applyBorder="1" applyAlignment="1" applyProtection="1">
      <alignment vertical="center"/>
    </xf>
    <xf numFmtId="0" fontId="12" fillId="0" borderId="24" xfId="0" applyFont="1" applyBorder="1" applyAlignment="1" applyProtection="1"/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/>
    </xf>
    <xf numFmtId="4" fontId="12" fillId="0" borderId="26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9" fillId="0" borderId="0" xfId="58" applyFont="1" applyBorder="1" applyAlignment="1" applyProtection="1"/>
    <xf numFmtId="0" fontId="0" fillId="0" borderId="0" xfId="58"/>
    <xf numFmtId="0" fontId="19" fillId="0" borderId="0" xfId="58" applyFont="1" applyBorder="1" applyAlignment="1" applyProtection="1">
      <alignment vertical="center" wrapText="1"/>
    </xf>
    <xf numFmtId="0" fontId="11" fillId="0" borderId="0" xfId="58" applyFont="1" applyBorder="1" applyAlignment="1" applyProtection="1">
      <alignment horizontal="center" vertical="center"/>
    </xf>
    <xf numFmtId="0" fontId="12" fillId="0" borderId="24" xfId="58" applyFont="1" applyBorder="1" applyAlignment="1" applyProtection="1">
      <alignment vertical="center"/>
    </xf>
    <xf numFmtId="0" fontId="12" fillId="0" borderId="24" xfId="58" applyFont="1" applyBorder="1" applyAlignment="1" applyProtection="1"/>
    <xf numFmtId="0" fontId="12" fillId="0" borderId="0" xfId="58" applyFont="1" applyBorder="1" applyAlignment="1" applyProtection="1"/>
    <xf numFmtId="0" fontId="12" fillId="0" borderId="0" xfId="58" applyFont="1" applyBorder="1" applyAlignment="1" applyProtection="1">
      <alignment horizontal="right" vertical="center"/>
    </xf>
    <xf numFmtId="0" fontId="12" fillId="0" borderId="25" xfId="58" applyFont="1" applyBorder="1" applyAlignment="1" applyProtection="1">
      <alignment horizontal="center" vertical="center"/>
    </xf>
    <xf numFmtId="0" fontId="12" fillId="0" borderId="27" xfId="58" applyFont="1" applyBorder="1" applyAlignment="1" applyProtection="1">
      <alignment horizontal="center" vertical="center"/>
    </xf>
    <xf numFmtId="0" fontId="12" fillId="0" borderId="26" xfId="58" applyFont="1" applyBorder="1" applyAlignment="1" applyProtection="1">
      <alignment horizontal="center" vertical="center"/>
    </xf>
    <xf numFmtId="0" fontId="12" fillId="0" borderId="4" xfId="58" applyFont="1" applyFill="1" applyBorder="1" applyAlignment="1" applyProtection="1">
      <alignment vertical="center"/>
    </xf>
    <xf numFmtId="176" fontId="12" fillId="0" borderId="27" xfId="58" applyNumberFormat="1" applyFont="1" applyFill="1" applyBorder="1" applyAlignment="1" applyProtection="1">
      <alignment horizontal="right" vertical="center"/>
    </xf>
    <xf numFmtId="176" fontId="12" fillId="0" borderId="27" xfId="58" applyNumberFormat="1" applyFont="1" applyFill="1" applyBorder="1" applyAlignment="1" applyProtection="1">
      <alignment vertical="center"/>
    </xf>
    <xf numFmtId="176" fontId="12" fillId="0" borderId="4" xfId="58" applyNumberFormat="1" applyFont="1" applyFill="1" applyBorder="1" applyAlignment="1" applyProtection="1">
      <alignment horizontal="right" vertical="center" wrapText="1"/>
    </xf>
    <xf numFmtId="0" fontId="9" fillId="0" borderId="0" xfId="58" applyFont="1" applyFill="1" applyBorder="1" applyAlignment="1" applyProtection="1"/>
    <xf numFmtId="176" fontId="12" fillId="0" borderId="27" xfId="58" applyNumberFormat="1" applyFont="1" applyFill="1" applyBorder="1" applyAlignment="1" applyProtection="1">
      <alignment horizontal="right" vertical="center" wrapText="1"/>
    </xf>
    <xf numFmtId="0" fontId="12" fillId="0" borderId="25" xfId="58" applyFont="1" applyFill="1" applyBorder="1" applyAlignment="1" applyProtection="1">
      <alignment vertical="center"/>
    </xf>
    <xf numFmtId="176" fontId="12" fillId="0" borderId="26" xfId="58" applyNumberFormat="1" applyFont="1" applyFill="1" applyBorder="1" applyAlignment="1" applyProtection="1">
      <alignment horizontal="right" vertical="center" wrapText="1"/>
    </xf>
    <xf numFmtId="176" fontId="12" fillId="0" borderId="26" xfId="58" applyNumberFormat="1" applyFont="1" applyFill="1" applyBorder="1" applyAlignment="1" applyProtection="1">
      <alignment vertical="center" wrapText="1"/>
    </xf>
    <xf numFmtId="176" fontId="12" fillId="0" borderId="4" xfId="58" applyNumberFormat="1" applyFont="1" applyFill="1" applyBorder="1" applyAlignment="1" applyProtection="1">
      <alignment vertical="center" wrapText="1"/>
    </xf>
    <xf numFmtId="0" fontId="12" fillId="0" borderId="4" xfId="58" applyFont="1" applyBorder="1" applyAlignment="1" applyProtection="1">
      <alignment vertical="center"/>
    </xf>
    <xf numFmtId="176" fontId="12" fillId="0" borderId="27" xfId="58" applyNumberFormat="1" applyFont="1" applyBorder="1" applyAlignment="1" applyProtection="1">
      <alignment vertical="center"/>
    </xf>
    <xf numFmtId="176" fontId="12" fillId="0" borderId="4" xfId="58" applyNumberFormat="1" applyFont="1" applyBorder="1" applyAlignment="1" applyProtection="1"/>
    <xf numFmtId="0" fontId="12" fillId="0" borderId="4" xfId="58" applyFont="1" applyFill="1" applyBorder="1" applyAlignment="1" applyProtection="1">
      <alignment horizontal="center" vertical="center"/>
    </xf>
    <xf numFmtId="176" fontId="12" fillId="0" borderId="27" xfId="58" applyNumberFormat="1" applyFont="1" applyFill="1" applyBorder="1" applyAlignment="1" applyProtection="1">
      <alignment horizontal="center" vertical="center"/>
    </xf>
    <xf numFmtId="0" fontId="12" fillId="0" borderId="4" xfId="58" applyFont="1" applyBorder="1" applyAlignment="1" applyProtection="1">
      <alignment horizontal="center" vertical="center"/>
    </xf>
    <xf numFmtId="176" fontId="12" fillId="0" borderId="27" xfId="58" applyNumberFormat="1" applyFont="1" applyBorder="1" applyAlignment="1" applyProtection="1">
      <alignment horizontal="center" vertical="center"/>
    </xf>
    <xf numFmtId="4" fontId="22" fillId="0" borderId="27" xfId="58" applyNumberFormat="1" applyFont="1" applyFill="1" applyBorder="1" applyAlignment="1" applyProtection="1">
      <alignment horizontal="right" vertical="center" wrapText="1"/>
    </xf>
    <xf numFmtId="181" fontId="12" fillId="0" borderId="27" xfId="58" applyNumberFormat="1" applyFont="1" applyFill="1" applyBorder="1" applyAlignment="1" applyProtection="1">
      <alignment horizontal="right" vertical="center" wrapText="1"/>
    </xf>
    <xf numFmtId="176" fontId="12" fillId="0" borderId="4" xfId="58" applyNumberFormat="1" applyFont="1" applyFill="1" applyBorder="1" applyAlignment="1" applyProtection="1"/>
    <xf numFmtId="176" fontId="12" fillId="0" borderId="27" xfId="58" applyNumberFormat="1" applyFont="1" applyBorder="1" applyAlignment="1" applyProtection="1">
      <alignment horizontal="right" vertical="center" wrapText="1"/>
    </xf>
    <xf numFmtId="176" fontId="12" fillId="0" borderId="27" xfId="58" applyNumberFormat="1" applyFont="1" applyBorder="1" applyAlignment="1" applyProtection="1"/>
    <xf numFmtId="0" fontId="12" fillId="0" borderId="4" xfId="58" applyFont="1" applyBorder="1" applyAlignment="1" applyProtection="1"/>
    <xf numFmtId="176" fontId="12" fillId="0" borderId="1" xfId="58" applyNumberFormat="1" applyFont="1" applyFill="1" applyBorder="1" applyAlignment="1" applyProtection="1">
      <alignment horizontal="right" vertical="center" wrapText="1"/>
    </xf>
    <xf numFmtId="176" fontId="12" fillId="0" borderId="4" xfId="58" applyNumberFormat="1" applyFont="1" applyFill="1" applyBorder="1" applyAlignment="1" applyProtection="1">
      <alignment horizontal="center" vertical="center"/>
    </xf>
    <xf numFmtId="176" fontId="12" fillId="0" borderId="26" xfId="58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0" fillId="0" borderId="11" xfId="11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/>
    </xf>
    <xf numFmtId="0" fontId="10" fillId="0" borderId="11" xfId="11" applyFont="1" applyBorder="1" applyAlignment="1" applyProtection="1">
      <alignment vertical="center"/>
    </xf>
    <xf numFmtId="0" fontId="10" fillId="0" borderId="14" xfId="11" applyFont="1" applyBorder="1" applyAlignment="1" applyProtection="1">
      <alignment vertical="center" wrapText="1"/>
    </xf>
    <xf numFmtId="0" fontId="14" fillId="0" borderId="16" xfId="0" applyFont="1" applyBorder="1" applyAlignment="1" applyProtection="1">
      <alignment vertical="center"/>
    </xf>
    <xf numFmtId="0" fontId="14" fillId="0" borderId="16" xfId="0" applyFont="1" applyBorder="1" applyAlignment="1" applyProtection="1"/>
    <xf numFmtId="0" fontId="24" fillId="0" borderId="14" xfId="11" applyFont="1" applyBorder="1" applyAlignment="1" applyProtection="1">
      <alignment vertical="center" wrapText="1"/>
    </xf>
    <xf numFmtId="0" fontId="24" fillId="0" borderId="28" xfId="11" applyFont="1" applyBorder="1" applyAlignment="1" applyProtection="1"/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  <cellStyle name="常规 5" xfId="7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customXml" Target="../customXml/item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workbookViewId="0">
      <selection activeCell="M12" sqref="M12"/>
    </sheetView>
  </sheetViews>
  <sheetFormatPr defaultColWidth="9" defaultRowHeight="12.75" customHeight="1"/>
  <cols>
    <col min="1" max="2" width="17.1333333333333" style="38" customWidth="1"/>
    <col min="3" max="9" width="15.1333333333333" style="38" customWidth="1"/>
    <col min="10" max="10" width="9" style="38" customWidth="1"/>
  </cols>
  <sheetData>
    <row r="2" ht="14.25" customHeight="1" spans="1:10">
      <c r="A2" s="193"/>
      <c r="B2"/>
      <c r="C2"/>
      <c r="D2"/>
      <c r="E2"/>
      <c r="F2"/>
      <c r="G2"/>
      <c r="H2"/>
      <c r="I2"/>
      <c r="J2"/>
    </row>
    <row r="3" ht="18.75" customHeight="1" spans="1:10">
      <c r="A3" s="194"/>
      <c r="B3" s="194"/>
      <c r="C3" s="194"/>
      <c r="D3" s="194"/>
      <c r="E3" s="194"/>
      <c r="F3" s="194"/>
      <c r="G3" s="194"/>
      <c r="H3" s="194"/>
      <c r="I3" s="194"/>
      <c r="J3"/>
    </row>
    <row r="4" ht="16.5" customHeight="1" spans="1:10">
      <c r="A4" s="194" t="s">
        <v>0</v>
      </c>
      <c r="B4" s="194"/>
      <c r="C4" s="194"/>
      <c r="D4" s="194"/>
      <c r="E4" s="194"/>
      <c r="F4" s="194"/>
      <c r="G4" s="194"/>
      <c r="H4" s="194"/>
      <c r="I4" s="194"/>
      <c r="J4"/>
    </row>
    <row r="5" ht="14.25" customHeight="1" spans="1:10">
      <c r="A5" s="194"/>
      <c r="B5" s="194"/>
      <c r="C5" s="194"/>
      <c r="D5" s="194"/>
      <c r="E5" s="194"/>
      <c r="F5" s="194"/>
      <c r="G5" s="194"/>
      <c r="H5" s="194"/>
      <c r="I5" s="194"/>
      <c r="J5"/>
    </row>
    <row r="6" ht="14.25" customHeight="1" spans="1:10">
      <c r="A6" s="194"/>
      <c r="B6" s="194"/>
      <c r="C6" s="194"/>
      <c r="D6" s="194"/>
      <c r="E6" s="194"/>
      <c r="F6" s="194"/>
      <c r="G6" s="194"/>
      <c r="H6" s="194"/>
      <c r="I6" s="194"/>
      <c r="J6"/>
    </row>
    <row r="7" ht="14.25" customHeight="1" spans="1:10">
      <c r="A7" s="194"/>
      <c r="B7" s="194"/>
      <c r="C7" s="194"/>
      <c r="D7" s="194"/>
      <c r="E7" s="194"/>
      <c r="F7" s="194"/>
      <c r="G7" s="194"/>
      <c r="H7" s="194"/>
      <c r="I7" s="194"/>
      <c r="J7"/>
    </row>
    <row r="8" ht="14.25" customHeight="1" spans="1:10">
      <c r="A8" s="194"/>
      <c r="B8" s="194"/>
      <c r="C8" s="194"/>
      <c r="D8" s="194"/>
      <c r="E8" s="194"/>
      <c r="F8" s="194"/>
      <c r="G8" s="194"/>
      <c r="H8" s="194"/>
      <c r="I8" s="194"/>
      <c r="J8"/>
    </row>
    <row r="9" ht="33" customHeight="1" spans="1:10">
      <c r="A9" s="195" t="s">
        <v>1</v>
      </c>
      <c r="B9" s="195"/>
      <c r="C9" s="195"/>
      <c r="D9" s="195"/>
      <c r="E9" s="195"/>
      <c r="F9" s="195"/>
      <c r="G9" s="195"/>
      <c r="H9" s="195"/>
      <c r="I9" s="198"/>
      <c r="J9"/>
    </row>
    <row r="10" ht="14.25" customHeight="1" spans="1:10">
      <c r="A10" s="194"/>
      <c r="B10" s="194"/>
      <c r="C10" s="194"/>
      <c r="D10" s="194"/>
      <c r="E10" s="194"/>
      <c r="F10" s="194"/>
      <c r="G10" s="194"/>
      <c r="H10" s="194"/>
      <c r="I10" s="194"/>
      <c r="J10"/>
    </row>
    <row r="11" ht="14.25" customHeight="1" spans="1:10">
      <c r="A11" s="194"/>
      <c r="B11" s="194"/>
      <c r="C11" s="194"/>
      <c r="D11" s="194"/>
      <c r="E11" s="194"/>
      <c r="F11" s="194"/>
      <c r="G11" s="194"/>
      <c r="H11" s="194"/>
      <c r="I11" s="194"/>
      <c r="J11"/>
    </row>
    <row r="12" ht="14.25" customHeight="1" spans="1:10">
      <c r="A12" s="194"/>
      <c r="B12" s="194"/>
      <c r="C12" s="194"/>
      <c r="D12" s="194"/>
      <c r="E12" s="194"/>
      <c r="F12" s="194"/>
      <c r="G12" s="194"/>
      <c r="H12" s="194"/>
      <c r="I12" s="194"/>
      <c r="J12"/>
    </row>
    <row r="13" ht="14.25" customHeight="1" spans="1:10">
      <c r="A13" s="194"/>
      <c r="B13" s="194"/>
      <c r="C13" s="194"/>
      <c r="D13" s="194"/>
      <c r="E13" s="194"/>
      <c r="F13" s="194"/>
      <c r="G13" s="194"/>
      <c r="H13" s="194"/>
      <c r="I13" s="194"/>
      <c r="J13"/>
    </row>
    <row r="14" ht="14.25" customHeight="1" spans="1:10">
      <c r="A14" s="194"/>
      <c r="B14" s="194"/>
      <c r="C14" s="194"/>
      <c r="D14" s="194"/>
      <c r="E14" s="194"/>
      <c r="F14" s="194"/>
      <c r="G14" s="194"/>
      <c r="H14" s="194"/>
      <c r="I14" s="194"/>
      <c r="J14"/>
    </row>
    <row r="15" ht="14.25" customHeight="1" spans="1:10">
      <c r="A15" s="194"/>
      <c r="B15" s="194"/>
      <c r="C15" s="194"/>
      <c r="D15" s="194"/>
      <c r="E15" s="194"/>
      <c r="F15" s="194"/>
      <c r="G15" s="194"/>
      <c r="H15" s="194"/>
      <c r="I15" s="194"/>
      <c r="J15"/>
    </row>
    <row r="16" ht="14.25" customHeight="1" spans="1:10">
      <c r="A16" s="194"/>
      <c r="B16" s="194"/>
      <c r="C16" s="194"/>
      <c r="D16" s="194"/>
      <c r="E16" s="194"/>
      <c r="F16" s="194"/>
      <c r="G16" s="194"/>
      <c r="H16" s="194"/>
      <c r="I16" s="194"/>
      <c r="J16"/>
    </row>
    <row r="17" ht="14.25" customHeight="1" spans="1:10">
      <c r="A17" s="194"/>
      <c r="B17" s="194"/>
      <c r="C17" s="194"/>
      <c r="D17" s="194"/>
      <c r="E17" s="194"/>
      <c r="F17" s="194"/>
      <c r="G17" s="194"/>
      <c r="H17" s="194"/>
      <c r="I17" s="194"/>
      <c r="J17"/>
    </row>
    <row r="18" ht="14.25" customHeight="1" spans="1:10">
      <c r="A18" s="194"/>
      <c r="B18" s="194"/>
      <c r="C18" s="194"/>
      <c r="D18" s="194"/>
      <c r="E18" s="194"/>
      <c r="F18" s="194"/>
      <c r="G18" s="194"/>
      <c r="H18" s="194"/>
      <c r="I18" s="194"/>
      <c r="J18"/>
    </row>
    <row r="19" ht="14.25" customHeight="1" spans="1:10">
      <c r="A19" s="196" t="s">
        <v>2</v>
      </c>
      <c r="B19" s="196"/>
      <c r="C19" s="196"/>
      <c r="D19" s="196"/>
      <c r="E19" s="196"/>
      <c r="F19" s="196"/>
      <c r="G19" s="196"/>
      <c r="H19" s="196"/>
      <c r="I19" s="194"/>
      <c r="J19"/>
    </row>
    <row r="20" ht="14.25" customHeight="1" spans="1:10">
      <c r="A20" s="194"/>
      <c r="B20" s="194"/>
      <c r="C20" s="194"/>
      <c r="D20" s="194"/>
      <c r="E20" s="194"/>
      <c r="F20" s="194"/>
      <c r="G20" s="194"/>
      <c r="H20" s="194"/>
      <c r="I20" s="194"/>
      <c r="J20"/>
    </row>
    <row r="21" ht="14.25" customHeight="1" spans="1:10">
      <c r="A21" s="194"/>
      <c r="B21" s="194"/>
      <c r="C21" s="194"/>
      <c r="D21" s="194"/>
      <c r="E21" s="194"/>
      <c r="F21" s="194"/>
      <c r="G21" s="194"/>
      <c r="H21"/>
      <c r="I21" s="194"/>
      <c r="J21"/>
    </row>
    <row r="22" ht="14.25" customHeight="1" spans="1:10">
      <c r="A22" s="194"/>
      <c r="B22" s="194" t="s">
        <v>3</v>
      </c>
      <c r="C22"/>
      <c r="D22"/>
      <c r="E22" s="194" t="s">
        <v>4</v>
      </c>
      <c r="F22"/>
      <c r="G22" s="194" t="s">
        <v>5</v>
      </c>
      <c r="H22"/>
      <c r="I22" s="194"/>
      <c r="J22"/>
    </row>
    <row r="23" ht="15.75" customHeight="1" spans="1:10">
      <c r="A23"/>
      <c r="B23" s="197" t="s">
        <v>6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H9"/>
    <mergeCell ref="A19:H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workbookViewId="0">
      <selection activeCell="D10" sqref="D10"/>
    </sheetView>
  </sheetViews>
  <sheetFormatPr defaultColWidth="9" defaultRowHeight="12.75" customHeight="1"/>
  <cols>
    <col min="1" max="1" width="49.2952380952381" style="38" customWidth="1"/>
    <col min="2" max="8" width="10.5714285714286" style="38" customWidth="1"/>
    <col min="9" max="9" width="9.13333333333333" style="38"/>
  </cols>
  <sheetData>
    <row r="1" ht="24.75" customHeight="1" spans="1:1">
      <c r="A1" s="65" t="s">
        <v>27</v>
      </c>
    </row>
    <row r="2" ht="24.75" customHeight="1" spans="1:8">
      <c r="A2" s="40" t="s">
        <v>296</v>
      </c>
      <c r="B2" s="40"/>
      <c r="C2" s="40"/>
      <c r="D2" s="40"/>
      <c r="E2" s="40"/>
      <c r="F2" s="40"/>
      <c r="G2" s="40"/>
      <c r="H2" s="40"/>
    </row>
    <row r="3" ht="24.75" customHeight="1" spans="8:8">
      <c r="H3" s="41" t="s">
        <v>29</v>
      </c>
    </row>
    <row r="4" ht="24.75" customHeight="1" spans="1:8">
      <c r="A4" s="54" t="s">
        <v>164</v>
      </c>
      <c r="B4" s="66" t="s">
        <v>297</v>
      </c>
      <c r="C4" s="66" t="s">
        <v>298</v>
      </c>
      <c r="D4" s="66" t="s">
        <v>299</v>
      </c>
      <c r="E4" s="66" t="s">
        <v>300</v>
      </c>
      <c r="F4" s="67"/>
      <c r="G4" s="66" t="s">
        <v>301</v>
      </c>
      <c r="H4" s="68" t="s">
        <v>302</v>
      </c>
    </row>
    <row r="5" ht="24.75" customHeight="1" spans="1:8">
      <c r="A5" s="69"/>
      <c r="B5" s="67"/>
      <c r="C5" s="67"/>
      <c r="D5" s="67"/>
      <c r="E5" s="66" t="s">
        <v>303</v>
      </c>
      <c r="F5" s="66" t="s">
        <v>304</v>
      </c>
      <c r="G5" s="66"/>
      <c r="H5" s="68"/>
    </row>
    <row r="6" s="37" customFormat="1" ht="24.75" customHeight="1" spans="1:9">
      <c r="A6" s="70" t="s">
        <v>168</v>
      </c>
      <c r="B6" s="71">
        <v>0.69</v>
      </c>
      <c r="C6" s="72"/>
      <c r="D6" s="71">
        <v>0.69</v>
      </c>
      <c r="E6" s="72"/>
      <c r="F6" s="71"/>
      <c r="G6" s="71"/>
      <c r="H6" s="73"/>
      <c r="I6" s="48"/>
    </row>
    <row r="7" ht="24.75" customHeight="1" spans="1:8">
      <c r="A7" s="70"/>
      <c r="B7" s="71"/>
      <c r="C7" s="72"/>
      <c r="D7" s="71"/>
      <c r="E7" s="72"/>
      <c r="F7" s="71"/>
      <c r="G7" s="71"/>
      <c r="H7" s="73"/>
    </row>
    <row r="8" ht="24.75" customHeight="1" spans="1:8">
      <c r="A8" s="74"/>
      <c r="B8" s="75"/>
      <c r="C8" s="76"/>
      <c r="D8" s="75"/>
      <c r="E8" s="76"/>
      <c r="F8" s="75"/>
      <c r="G8" s="75"/>
      <c r="H8" s="77"/>
    </row>
    <row r="9" ht="24.75" customHeight="1" spans="1:8">
      <c r="A9" s="74"/>
      <c r="B9" s="75"/>
      <c r="C9" s="76"/>
      <c r="D9" s="75"/>
      <c r="E9" s="76"/>
      <c r="F9" s="75"/>
      <c r="G9" s="75"/>
      <c r="H9" s="77"/>
    </row>
    <row r="10" ht="24.75" customHeight="1" spans="1:8">
      <c r="A10" s="74"/>
      <c r="B10" s="75"/>
      <c r="C10" s="76"/>
      <c r="D10" s="75"/>
      <c r="E10" s="76"/>
      <c r="F10" s="75"/>
      <c r="G10" s="75"/>
      <c r="H10" s="77"/>
    </row>
    <row r="11" ht="24.75" customHeight="1" spans="1:8">
      <c r="A11" s="74"/>
      <c r="B11" s="75"/>
      <c r="C11" s="76"/>
      <c r="D11" s="75"/>
      <c r="E11" s="76"/>
      <c r="F11" s="75"/>
      <c r="G11" s="75"/>
      <c r="H11" s="77"/>
    </row>
    <row r="12" ht="24.75" customHeight="1" spans="1:8">
      <c r="A12" s="74"/>
      <c r="B12" s="75"/>
      <c r="C12" s="76"/>
      <c r="D12" s="75"/>
      <c r="E12" s="76"/>
      <c r="F12" s="75"/>
      <c r="G12" s="75"/>
      <c r="H12" s="77"/>
    </row>
    <row r="13" ht="24.75" customHeight="1" spans="1:8">
      <c r="A13" s="74"/>
      <c r="B13" s="75"/>
      <c r="C13" s="76"/>
      <c r="D13" s="75"/>
      <c r="E13" s="76"/>
      <c r="F13" s="75"/>
      <c r="G13" s="75"/>
      <c r="H13" s="77"/>
    </row>
    <row r="14" ht="24.75" customHeight="1" spans="1:8">
      <c r="A14" s="74"/>
      <c r="B14" s="75"/>
      <c r="C14" s="76"/>
      <c r="D14" s="75"/>
      <c r="E14" s="76"/>
      <c r="F14" s="75"/>
      <c r="G14" s="75"/>
      <c r="H14" s="77"/>
    </row>
    <row r="15" ht="24.75" customHeight="1" spans="1:8">
      <c r="A15" s="74"/>
      <c r="B15" s="75"/>
      <c r="C15" s="76"/>
      <c r="D15" s="75"/>
      <c r="E15" s="76"/>
      <c r="F15" s="75"/>
      <c r="G15" s="75"/>
      <c r="H15" s="77"/>
    </row>
    <row r="16" ht="24.75" customHeight="1" spans="1:8">
      <c r="A16" s="74"/>
      <c r="B16" s="75"/>
      <c r="C16" s="76"/>
      <c r="D16" s="75"/>
      <c r="E16" s="76"/>
      <c r="F16" s="75"/>
      <c r="G16" s="75"/>
      <c r="H16" s="77"/>
    </row>
    <row r="17" ht="24.75" customHeight="1" spans="1:8">
      <c r="A17" s="74"/>
      <c r="B17" s="75"/>
      <c r="C17" s="76"/>
      <c r="D17" s="75"/>
      <c r="E17" s="76"/>
      <c r="F17" s="75"/>
      <c r="G17" s="75"/>
      <c r="H17" s="77"/>
    </row>
    <row r="18" ht="24.75" customHeight="1" spans="1:8">
      <c r="A18" s="74"/>
      <c r="B18" s="75"/>
      <c r="C18" s="76"/>
      <c r="D18" s="75"/>
      <c r="E18" s="76"/>
      <c r="F18" s="75"/>
      <c r="G18" s="75"/>
      <c r="H18" s="77"/>
    </row>
    <row r="19" ht="24.75" customHeight="1" spans="1:8">
      <c r="A19" s="74"/>
      <c r="B19" s="75"/>
      <c r="C19" s="76"/>
      <c r="D19" s="75"/>
      <c r="E19" s="76"/>
      <c r="F19" s="75"/>
      <c r="G19" s="75"/>
      <c r="H19" s="77"/>
    </row>
    <row r="20" ht="24.75" customHeight="1" spans="1:8">
      <c r="A20" s="74"/>
      <c r="B20" s="75"/>
      <c r="C20" s="76"/>
      <c r="D20" s="75"/>
      <c r="E20" s="76"/>
      <c r="F20" s="75"/>
      <c r="G20" s="75"/>
      <c r="H20" s="77"/>
    </row>
    <row r="21" ht="24.75" customHeight="1" spans="1:8">
      <c r="A21" s="74"/>
      <c r="B21" s="75"/>
      <c r="C21" s="76"/>
      <c r="D21" s="75"/>
      <c r="E21" s="76"/>
      <c r="F21" s="75"/>
      <c r="G21" s="75"/>
      <c r="H21" s="77"/>
    </row>
    <row r="22" ht="24.75" customHeight="1" spans="1:8">
      <c r="A22" s="74"/>
      <c r="B22" s="75"/>
      <c r="C22" s="76"/>
      <c r="D22" s="75"/>
      <c r="E22" s="76"/>
      <c r="F22" s="75"/>
      <c r="G22" s="75"/>
      <c r="H22" s="77"/>
    </row>
    <row r="23" ht="24.75" customHeight="1" spans="1:8">
      <c r="A23" s="74"/>
      <c r="B23" s="75"/>
      <c r="C23" s="76"/>
      <c r="D23" s="75"/>
      <c r="E23" s="76"/>
      <c r="F23" s="75"/>
      <c r="G23" s="75"/>
      <c r="H23" s="77"/>
    </row>
    <row r="24" ht="24.75" customHeight="1" spans="1:8">
      <c r="A24" s="74"/>
      <c r="B24" s="75"/>
      <c r="C24" s="76"/>
      <c r="D24" s="75"/>
      <c r="E24" s="76"/>
      <c r="F24" s="75"/>
      <c r="G24" s="75"/>
      <c r="H24" s="7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1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workbookViewId="0">
      <selection activeCell="C14" sqref="C14"/>
    </sheetView>
  </sheetViews>
  <sheetFormatPr defaultColWidth="9" defaultRowHeight="12.75" customHeight="1" outlineLevelCol="5"/>
  <cols>
    <col min="1" max="1" width="8.7047619047619" style="38" customWidth="1"/>
    <col min="2" max="2" width="38.1333333333333" style="38" customWidth="1"/>
    <col min="3" max="5" width="17.8571428571429" style="38" customWidth="1"/>
    <col min="6" max="6" width="6.85714285714286" style="38" customWidth="1"/>
  </cols>
  <sheetData>
    <row r="1" ht="24.75" customHeight="1" spans="1:2">
      <c r="A1" s="52" t="s">
        <v>27</v>
      </c>
      <c r="B1" s="53"/>
    </row>
    <row r="2" ht="24.75" customHeight="1" spans="1:5">
      <c r="A2" s="40" t="s">
        <v>305</v>
      </c>
      <c r="B2" s="40"/>
      <c r="C2" s="40"/>
      <c r="D2" s="40"/>
      <c r="E2" s="40"/>
    </row>
    <row r="3" ht="24.75" customHeight="1" spans="5:5">
      <c r="E3" s="41" t="s">
        <v>29</v>
      </c>
    </row>
    <row r="4" ht="24.75" customHeight="1" spans="1:5">
      <c r="A4" s="54" t="s">
        <v>306</v>
      </c>
      <c r="B4" s="55" t="s">
        <v>32</v>
      </c>
      <c r="C4" s="55" t="s">
        <v>108</v>
      </c>
      <c r="D4" s="55" t="s">
        <v>104</v>
      </c>
      <c r="E4" s="56" t="s">
        <v>105</v>
      </c>
    </row>
    <row r="5" ht="24.75" customHeight="1" spans="1:5">
      <c r="A5" s="54" t="s">
        <v>107</v>
      </c>
      <c r="B5" s="55" t="s">
        <v>107</v>
      </c>
      <c r="C5" s="55">
        <v>1</v>
      </c>
      <c r="D5" s="55">
        <v>2</v>
      </c>
      <c r="E5" s="56">
        <v>3</v>
      </c>
    </row>
    <row r="6" s="37" customFormat="1" ht="25.5" customHeight="1" spans="1:6">
      <c r="A6" s="57">
        <f>ROW()-6</f>
        <v>0</v>
      </c>
      <c r="B6" s="58" t="s">
        <v>108</v>
      </c>
      <c r="C6" s="59">
        <f>SUM(C7:C20)</f>
        <v>3.27</v>
      </c>
      <c r="D6" s="59">
        <f t="shared" ref="D6:E6" si="0">SUM(D7:D20)</f>
        <v>3.27</v>
      </c>
      <c r="E6" s="60">
        <f t="shared" si="0"/>
        <v>0</v>
      </c>
      <c r="F6" s="48"/>
    </row>
    <row r="7" ht="25.5" customHeight="1" spans="1:5">
      <c r="A7" s="61">
        <f t="shared" ref="A7:A20" si="1">ROW()-6</f>
        <v>1</v>
      </c>
      <c r="B7" s="62" t="s">
        <v>307</v>
      </c>
      <c r="C7" s="63">
        <v>1.96</v>
      </c>
      <c r="D7" s="63">
        <v>1.96</v>
      </c>
      <c r="E7" s="64"/>
    </row>
    <row r="8" ht="25.5" customHeight="1" spans="1:5">
      <c r="A8" s="61">
        <f t="shared" si="1"/>
        <v>2</v>
      </c>
      <c r="B8" s="62" t="s">
        <v>308</v>
      </c>
      <c r="C8" s="63"/>
      <c r="D8" s="63"/>
      <c r="E8" s="64"/>
    </row>
    <row r="9" ht="25.5" customHeight="1" spans="1:5">
      <c r="A9" s="61">
        <f t="shared" si="1"/>
        <v>3</v>
      </c>
      <c r="B9" s="62" t="s">
        <v>309</v>
      </c>
      <c r="C9" s="63"/>
      <c r="D9" s="63"/>
      <c r="E9" s="64"/>
    </row>
    <row r="10" ht="25.5" customHeight="1" spans="1:5">
      <c r="A10" s="61">
        <f t="shared" si="1"/>
        <v>4</v>
      </c>
      <c r="B10" s="62" t="s">
        <v>310</v>
      </c>
      <c r="C10" s="63"/>
      <c r="D10" s="63"/>
      <c r="E10" s="64"/>
    </row>
    <row r="11" ht="25.5" customHeight="1" spans="1:5">
      <c r="A11" s="61">
        <f t="shared" si="1"/>
        <v>5</v>
      </c>
      <c r="B11" s="62" t="s">
        <v>311</v>
      </c>
      <c r="C11" s="63"/>
      <c r="D11" s="63"/>
      <c r="E11" s="64"/>
    </row>
    <row r="12" ht="25.5" customHeight="1" spans="1:5">
      <c r="A12" s="61">
        <f t="shared" si="1"/>
        <v>6</v>
      </c>
      <c r="B12" s="62" t="s">
        <v>312</v>
      </c>
      <c r="C12" s="63"/>
      <c r="D12" s="63"/>
      <c r="E12" s="64"/>
    </row>
    <row r="13" ht="25.5" customHeight="1" spans="1:5">
      <c r="A13" s="61">
        <f t="shared" si="1"/>
        <v>7</v>
      </c>
      <c r="B13" s="62" t="s">
        <v>313</v>
      </c>
      <c r="C13" s="63"/>
      <c r="D13" s="63"/>
      <c r="E13" s="64"/>
    </row>
    <row r="14" ht="25.5" customHeight="1" spans="1:5">
      <c r="A14" s="61">
        <f t="shared" si="1"/>
        <v>8</v>
      </c>
      <c r="B14" s="62" t="s">
        <v>314</v>
      </c>
      <c r="C14" s="63"/>
      <c r="D14" s="63"/>
      <c r="E14" s="64"/>
    </row>
    <row r="15" ht="25.5" customHeight="1" spans="1:5">
      <c r="A15" s="61">
        <f t="shared" si="1"/>
        <v>9</v>
      </c>
      <c r="B15" s="62" t="s">
        <v>315</v>
      </c>
      <c r="C15" s="63"/>
      <c r="D15" s="63"/>
      <c r="E15" s="64"/>
    </row>
    <row r="16" ht="25.5" customHeight="1" spans="1:5">
      <c r="A16" s="61">
        <f t="shared" si="1"/>
        <v>10</v>
      </c>
      <c r="B16" s="62" t="s">
        <v>301</v>
      </c>
      <c r="C16" s="63"/>
      <c r="D16" s="63"/>
      <c r="E16" s="64"/>
    </row>
    <row r="17" ht="25.5" customHeight="1" spans="1:5">
      <c r="A17" s="61">
        <f t="shared" si="1"/>
        <v>11</v>
      </c>
      <c r="B17" s="62" t="s">
        <v>316</v>
      </c>
      <c r="C17" s="63">
        <v>1.31</v>
      </c>
      <c r="D17" s="63">
        <v>1.31</v>
      </c>
      <c r="E17" s="64"/>
    </row>
    <row r="18" ht="25.5" customHeight="1" spans="1:5">
      <c r="A18" s="61">
        <f t="shared" si="1"/>
        <v>12</v>
      </c>
      <c r="B18" s="62" t="s">
        <v>317</v>
      </c>
      <c r="C18" s="63"/>
      <c r="D18" s="63"/>
      <c r="E18" s="64"/>
    </row>
    <row r="19" ht="25.5" customHeight="1" spans="1:5">
      <c r="A19" s="61">
        <f t="shared" si="1"/>
        <v>13</v>
      </c>
      <c r="B19" s="62" t="s">
        <v>318</v>
      </c>
      <c r="C19" s="63"/>
      <c r="D19" s="63"/>
      <c r="E19" s="64"/>
    </row>
    <row r="20" ht="25.5" customHeight="1" spans="1:5">
      <c r="A20" s="61">
        <f t="shared" si="1"/>
        <v>14</v>
      </c>
      <c r="B20" s="62" t="s">
        <v>319</v>
      </c>
      <c r="C20" s="63"/>
      <c r="D20" s="63"/>
      <c r="E20" s="64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1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047619047619" style="38" customWidth="1"/>
    <col min="2" max="2" width="22.1333333333333" style="38" customWidth="1"/>
    <col min="3" max="3" width="2.85714285714286" style="38" customWidth="1"/>
    <col min="4" max="15" width="9.13333333333333" style="38"/>
  </cols>
  <sheetData>
    <row r="1" ht="15" customHeight="1" spans="1:15">
      <c r="A1" s="39" t="s">
        <v>27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40" t="s">
        <v>320</v>
      </c>
      <c r="B2" s="40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1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42" t="s">
        <v>321</v>
      </c>
      <c r="B4" s="43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44"/>
      <c r="B5" s="45"/>
      <c r="C5"/>
      <c r="D5"/>
      <c r="E5"/>
      <c r="F5"/>
      <c r="G5"/>
      <c r="H5"/>
      <c r="I5"/>
      <c r="J5"/>
      <c r="K5"/>
      <c r="L5"/>
      <c r="M5"/>
      <c r="N5"/>
      <c r="O5"/>
    </row>
    <row r="6" s="37" customFormat="1" ht="26.25" customHeight="1" spans="1:14">
      <c r="A6" s="46"/>
      <c r="B6" s="47"/>
      <c r="C6" s="48"/>
      <c r="N6" s="51"/>
    </row>
    <row r="7" ht="32.25" customHeight="1" spans="1:15">
      <c r="A7" s="49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50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E5" sqref="E5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322</v>
      </c>
      <c r="B1" s="2"/>
    </row>
    <row r="2" ht="25.5" spans="1:5">
      <c r="A2" s="3" t="s">
        <v>323</v>
      </c>
      <c r="B2" s="3"/>
      <c r="C2" s="3"/>
      <c r="D2" s="3"/>
      <c r="E2" s="3"/>
    </row>
    <row r="3" ht="18.75" spans="1:5">
      <c r="A3" s="4" t="s">
        <v>324</v>
      </c>
      <c r="B3" s="4"/>
      <c r="C3" s="4"/>
      <c r="D3" s="4"/>
      <c r="E3" s="4"/>
    </row>
    <row r="4" ht="21.75" customHeight="1" spans="1:5">
      <c r="A4" s="5" t="s">
        <v>325</v>
      </c>
      <c r="B4" s="5"/>
      <c r="C4" s="5" t="s">
        <v>326</v>
      </c>
      <c r="D4" s="5"/>
      <c r="E4" s="5"/>
    </row>
    <row r="5" ht="21.75" customHeight="1" spans="1:5">
      <c r="A5" s="5" t="s">
        <v>327</v>
      </c>
      <c r="B5" s="5"/>
      <c r="C5" s="6" t="s">
        <v>168</v>
      </c>
      <c r="D5" s="5" t="s">
        <v>328</v>
      </c>
      <c r="E5" s="6" t="s">
        <v>168</v>
      </c>
    </row>
    <row r="6" ht="30" customHeight="1" spans="1:5">
      <c r="A6" s="7" t="s">
        <v>329</v>
      </c>
      <c r="B6" s="8" t="s">
        <v>330</v>
      </c>
      <c r="C6" s="9"/>
      <c r="D6" s="9"/>
      <c r="E6" s="10"/>
    </row>
    <row r="7" ht="19" customHeight="1" spans="1:5">
      <c r="A7" s="11"/>
      <c r="B7" s="12" t="s">
        <v>331</v>
      </c>
      <c r="C7" s="13">
        <v>3</v>
      </c>
      <c r="D7" s="14"/>
      <c r="E7" s="15"/>
    </row>
    <row r="8" ht="19" customHeight="1" spans="1:5">
      <c r="A8" s="11"/>
      <c r="B8" s="13" t="s">
        <v>332</v>
      </c>
      <c r="C8" s="13">
        <v>3</v>
      </c>
      <c r="D8" s="14"/>
      <c r="E8" s="15"/>
    </row>
    <row r="9" ht="19" customHeight="1" spans="1:5">
      <c r="A9" s="16"/>
      <c r="B9" s="13" t="s">
        <v>333</v>
      </c>
      <c r="C9" s="13"/>
      <c r="D9" s="14"/>
      <c r="E9" s="15"/>
    </row>
    <row r="10" ht="88" customHeight="1" spans="1:5">
      <c r="A10" s="17" t="s">
        <v>334</v>
      </c>
      <c r="B10" s="33" t="s">
        <v>335</v>
      </c>
      <c r="C10" s="34"/>
      <c r="D10" s="34"/>
      <c r="E10" s="35"/>
    </row>
    <row r="11" ht="24" customHeight="1" spans="1:5">
      <c r="A11" s="18" t="s">
        <v>336</v>
      </c>
      <c r="B11" s="5" t="s">
        <v>337</v>
      </c>
      <c r="C11" s="5" t="s">
        <v>338</v>
      </c>
      <c r="D11" s="5" t="s">
        <v>339</v>
      </c>
      <c r="E11" s="19" t="s">
        <v>340</v>
      </c>
    </row>
    <row r="12" ht="29" customHeight="1" spans="1:5">
      <c r="A12" s="20"/>
      <c r="B12" s="21" t="s">
        <v>341</v>
      </c>
      <c r="C12" s="5" t="s">
        <v>342</v>
      </c>
      <c r="D12" s="19" t="s">
        <v>343</v>
      </c>
      <c r="E12" s="5">
        <v>1</v>
      </c>
    </row>
    <row r="13" ht="16" customHeight="1" spans="1:5">
      <c r="A13" s="20"/>
      <c r="B13" s="21"/>
      <c r="C13" s="5"/>
      <c r="D13" s="19" t="s">
        <v>344</v>
      </c>
      <c r="E13" s="5" t="s">
        <v>345</v>
      </c>
    </row>
    <row r="14" ht="16" customHeight="1" spans="1:5">
      <c r="A14" s="20"/>
      <c r="B14" s="21"/>
      <c r="C14" s="5"/>
      <c r="D14" s="19" t="s">
        <v>346</v>
      </c>
      <c r="E14" s="5" t="s">
        <v>347</v>
      </c>
    </row>
    <row r="15" ht="16" customHeight="1" spans="1:5">
      <c r="A15" s="20"/>
      <c r="B15" s="21"/>
      <c r="C15" s="5" t="s">
        <v>348</v>
      </c>
      <c r="D15" s="19" t="s">
        <v>349</v>
      </c>
      <c r="E15" s="22">
        <v>1</v>
      </c>
    </row>
    <row r="16" ht="16" customHeight="1" spans="1:5">
      <c r="A16" s="20"/>
      <c r="B16" s="21"/>
      <c r="C16" s="5"/>
      <c r="D16" s="19" t="s">
        <v>350</v>
      </c>
      <c r="E16" s="22">
        <v>0.95</v>
      </c>
    </row>
    <row r="17" ht="16" customHeight="1" spans="1:5">
      <c r="A17" s="20"/>
      <c r="B17" s="21"/>
      <c r="C17" s="5"/>
      <c r="D17" s="19" t="s">
        <v>351</v>
      </c>
      <c r="E17" s="22">
        <v>0.95</v>
      </c>
    </row>
    <row r="18" ht="16" customHeight="1" spans="1:5">
      <c r="A18" s="20"/>
      <c r="B18" s="21"/>
      <c r="C18" s="5" t="s">
        <v>352</v>
      </c>
      <c r="D18" s="19" t="s">
        <v>353</v>
      </c>
      <c r="E18" s="36" t="s">
        <v>354</v>
      </c>
    </row>
    <row r="19" ht="16" customHeight="1" spans="1:5">
      <c r="A19" s="20"/>
      <c r="B19" s="21"/>
      <c r="C19" s="5"/>
      <c r="D19" s="19"/>
      <c r="E19" s="23"/>
    </row>
    <row r="20" ht="16" customHeight="1" spans="1:5">
      <c r="A20" s="20"/>
      <c r="B20" s="21"/>
      <c r="C20" s="5"/>
      <c r="D20" s="19"/>
      <c r="E20" s="5"/>
    </row>
    <row r="21" ht="16" customHeight="1" spans="1:5">
      <c r="A21" s="20"/>
      <c r="B21" s="21"/>
      <c r="C21" s="5" t="s">
        <v>355</v>
      </c>
      <c r="D21" s="19" t="s">
        <v>356</v>
      </c>
      <c r="E21" s="23" t="s">
        <v>357</v>
      </c>
    </row>
    <row r="22" ht="16" customHeight="1" spans="1:5">
      <c r="A22" s="20"/>
      <c r="B22" s="21"/>
      <c r="C22" s="5"/>
      <c r="D22" s="5"/>
      <c r="E22" s="5"/>
    </row>
    <row r="23" ht="16" customHeight="1" spans="1:5">
      <c r="A23" s="20"/>
      <c r="B23" s="21"/>
      <c r="C23" s="5"/>
      <c r="D23" s="5"/>
      <c r="E23" s="5"/>
    </row>
    <row r="24" ht="16" customHeight="1" spans="1:5">
      <c r="A24" s="20"/>
      <c r="B24" s="18" t="s">
        <v>358</v>
      </c>
      <c r="C24" s="19" t="s">
        <v>359</v>
      </c>
      <c r="D24" s="5"/>
      <c r="E24" s="36"/>
    </row>
    <row r="25" ht="16" customHeight="1" spans="1:5">
      <c r="A25" s="20"/>
      <c r="B25" s="20"/>
      <c r="C25" s="19"/>
      <c r="D25" s="5"/>
      <c r="E25" s="23"/>
    </row>
    <row r="26" ht="16" customHeight="1" spans="1:5">
      <c r="A26" s="20"/>
      <c r="B26" s="20"/>
      <c r="C26" s="19"/>
      <c r="D26" s="6"/>
      <c r="E26" s="6"/>
    </row>
    <row r="27" ht="16" customHeight="1" spans="1:5">
      <c r="A27" s="20"/>
      <c r="B27" s="20"/>
      <c r="C27" s="19" t="s">
        <v>360</v>
      </c>
      <c r="D27" s="19" t="s">
        <v>361</v>
      </c>
      <c r="E27" s="5" t="s">
        <v>362</v>
      </c>
    </row>
    <row r="28" ht="16" customHeight="1" spans="1:5">
      <c r="A28" s="20"/>
      <c r="B28" s="20"/>
      <c r="C28" s="19"/>
      <c r="D28" s="19" t="s">
        <v>363</v>
      </c>
      <c r="E28" s="5" t="s">
        <v>364</v>
      </c>
    </row>
    <row r="29" ht="16" customHeight="1" spans="1:5">
      <c r="A29" s="20"/>
      <c r="B29" s="20"/>
      <c r="C29" s="19"/>
      <c r="D29" s="5" t="s">
        <v>365</v>
      </c>
      <c r="E29" s="5" t="s">
        <v>362</v>
      </c>
    </row>
    <row r="30" ht="16" customHeight="1" spans="1:5">
      <c r="A30" s="20"/>
      <c r="B30" s="20"/>
      <c r="C30" s="19" t="s">
        <v>366</v>
      </c>
      <c r="D30" s="6"/>
      <c r="E30" s="6"/>
    </row>
    <row r="31" ht="16" customHeight="1" spans="1:5">
      <c r="A31" s="20"/>
      <c r="B31" s="20"/>
      <c r="C31" s="19"/>
      <c r="D31" s="6"/>
      <c r="E31" s="6"/>
    </row>
    <row r="32" ht="16" customHeight="1" spans="1:5">
      <c r="A32" s="20"/>
      <c r="B32" s="20"/>
      <c r="C32" s="7" t="s">
        <v>367</v>
      </c>
      <c r="D32" s="5" t="s">
        <v>368</v>
      </c>
      <c r="E32" s="5" t="s">
        <v>369</v>
      </c>
    </row>
    <row r="33" ht="16" customHeight="1" spans="1:5">
      <c r="A33" s="20"/>
      <c r="B33" s="20"/>
      <c r="C33" s="11"/>
      <c r="D33" s="6"/>
      <c r="E33" s="6"/>
    </row>
    <row r="34" ht="16" customHeight="1" spans="1:5">
      <c r="A34" s="20"/>
      <c r="B34" s="24"/>
      <c r="C34" s="16"/>
      <c r="D34" s="6"/>
      <c r="E34" s="6"/>
    </row>
    <row r="35" ht="25" customHeight="1" spans="1:5">
      <c r="A35" s="20"/>
      <c r="B35" s="19" t="s">
        <v>370</v>
      </c>
      <c r="C35" s="25" t="s">
        <v>371</v>
      </c>
      <c r="D35" s="5" t="s">
        <v>372</v>
      </c>
      <c r="E35" s="36" t="s">
        <v>373</v>
      </c>
    </row>
    <row r="36" ht="24" customHeight="1" spans="1:5">
      <c r="A36" s="24"/>
      <c r="B36" s="19"/>
      <c r="C36" s="6" t="s">
        <v>374</v>
      </c>
      <c r="D36" s="5"/>
      <c r="E36" s="23"/>
    </row>
    <row r="37" ht="23" customHeight="1" spans="1:5">
      <c r="A37" s="26" t="s">
        <v>375</v>
      </c>
      <c r="B37" s="26"/>
      <c r="C37" s="26"/>
      <c r="D37" s="26"/>
      <c r="E37" s="26"/>
    </row>
  </sheetData>
  <mergeCells count="25">
    <mergeCell ref="A1:B1"/>
    <mergeCell ref="A2:E2"/>
    <mergeCell ref="A3:E3"/>
    <mergeCell ref="A4:B4"/>
    <mergeCell ref="C4:E4"/>
    <mergeCell ref="A5:B5"/>
    <mergeCell ref="B6:E6"/>
    <mergeCell ref="C7:E7"/>
    <mergeCell ref="C8:E8"/>
    <mergeCell ref="C9:E9"/>
    <mergeCell ref="B10:E10"/>
    <mergeCell ref="A37:E37"/>
    <mergeCell ref="A6:A9"/>
    <mergeCell ref="A11:A36"/>
    <mergeCell ref="B12:B23"/>
    <mergeCell ref="B24:B34"/>
    <mergeCell ref="B35:B36"/>
    <mergeCell ref="C12:C14"/>
    <mergeCell ref="C15:C17"/>
    <mergeCell ref="C18:C20"/>
    <mergeCell ref="C21:C23"/>
    <mergeCell ref="C24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C5" sqref="C5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322</v>
      </c>
      <c r="B1" s="2"/>
    </row>
    <row r="2" ht="25.5" spans="1:5">
      <c r="A2" s="3" t="s">
        <v>323</v>
      </c>
      <c r="B2" s="3"/>
      <c r="C2" s="3"/>
      <c r="D2" s="3"/>
      <c r="E2" s="3"/>
    </row>
    <row r="3" ht="18.75" spans="1:5">
      <c r="A3" s="4" t="s">
        <v>324</v>
      </c>
      <c r="B3" s="4"/>
      <c r="C3" s="4"/>
      <c r="D3" s="4"/>
      <c r="E3" s="4"/>
    </row>
    <row r="4" ht="21.75" customHeight="1" spans="1:5">
      <c r="A4" s="5" t="s">
        <v>325</v>
      </c>
      <c r="B4" s="5"/>
      <c r="C4" s="5" t="s">
        <v>376</v>
      </c>
      <c r="D4" s="5"/>
      <c r="E4" s="5"/>
    </row>
    <row r="5" ht="21.75" customHeight="1" spans="1:5">
      <c r="A5" s="5" t="s">
        <v>327</v>
      </c>
      <c r="B5" s="5"/>
      <c r="C5" s="6" t="s">
        <v>168</v>
      </c>
      <c r="D5" s="5" t="s">
        <v>328</v>
      </c>
      <c r="E5" s="6" t="s">
        <v>168</v>
      </c>
    </row>
    <row r="6" ht="30" customHeight="1" spans="1:5">
      <c r="A6" s="7" t="s">
        <v>329</v>
      </c>
      <c r="B6" s="8" t="s">
        <v>330</v>
      </c>
      <c r="C6" s="9"/>
      <c r="D6" s="9"/>
      <c r="E6" s="10"/>
    </row>
    <row r="7" ht="19" customHeight="1" spans="1:5">
      <c r="A7" s="11"/>
      <c r="B7" s="12" t="s">
        <v>331</v>
      </c>
      <c r="C7" s="13">
        <v>8.4</v>
      </c>
      <c r="D7" s="14"/>
      <c r="E7" s="15"/>
    </row>
    <row r="8" ht="19" customHeight="1" spans="1:5">
      <c r="A8" s="11"/>
      <c r="B8" s="13" t="s">
        <v>332</v>
      </c>
      <c r="C8" s="13">
        <v>8.4</v>
      </c>
      <c r="D8" s="14"/>
      <c r="E8" s="15"/>
    </row>
    <row r="9" ht="19" customHeight="1" spans="1:5">
      <c r="A9" s="16"/>
      <c r="B9" s="13" t="s">
        <v>333</v>
      </c>
      <c r="C9" s="13"/>
      <c r="D9" s="14"/>
      <c r="E9" s="15"/>
    </row>
    <row r="10" ht="88" customHeight="1" spans="1:5">
      <c r="A10" s="17" t="s">
        <v>334</v>
      </c>
      <c r="B10" s="30" t="s">
        <v>377</v>
      </c>
      <c r="C10" s="31"/>
      <c r="D10" s="31"/>
      <c r="E10" s="32"/>
    </row>
    <row r="11" ht="24" customHeight="1" spans="1:5">
      <c r="A11" s="18" t="s">
        <v>336</v>
      </c>
      <c r="B11" s="5" t="s">
        <v>337</v>
      </c>
      <c r="C11" s="5" t="s">
        <v>338</v>
      </c>
      <c r="D11" s="5" t="s">
        <v>339</v>
      </c>
      <c r="E11" s="19" t="s">
        <v>340</v>
      </c>
    </row>
    <row r="12" ht="27" customHeight="1" spans="1:5">
      <c r="A12" s="20"/>
      <c r="B12" s="21" t="s">
        <v>341</v>
      </c>
      <c r="C12" s="5" t="s">
        <v>342</v>
      </c>
      <c r="D12" s="19" t="s">
        <v>378</v>
      </c>
      <c r="E12" s="5" t="s">
        <v>379</v>
      </c>
    </row>
    <row r="13" ht="16" customHeight="1" spans="1:5">
      <c r="A13" s="20"/>
      <c r="B13" s="21"/>
      <c r="C13" s="5"/>
      <c r="D13" s="5"/>
      <c r="E13" s="5"/>
    </row>
    <row r="14" ht="16" customHeight="1" spans="1:5">
      <c r="A14" s="20"/>
      <c r="B14" s="21"/>
      <c r="C14" s="5"/>
      <c r="D14" s="19"/>
      <c r="E14" s="5"/>
    </row>
    <row r="15" ht="16" customHeight="1" spans="1:5">
      <c r="A15" s="20"/>
      <c r="B15" s="21"/>
      <c r="C15" s="5" t="s">
        <v>348</v>
      </c>
      <c r="D15" s="5" t="s">
        <v>380</v>
      </c>
      <c r="E15" s="22">
        <v>0.9</v>
      </c>
    </row>
    <row r="16" ht="16" customHeight="1" spans="1:5">
      <c r="A16" s="20"/>
      <c r="B16" s="21"/>
      <c r="C16" s="5"/>
      <c r="D16" s="19"/>
      <c r="E16" s="22"/>
    </row>
    <row r="17" ht="16" customHeight="1" spans="1:5">
      <c r="A17" s="20"/>
      <c r="B17" s="21"/>
      <c r="C17" s="5"/>
      <c r="D17" s="19"/>
      <c r="E17" s="22"/>
    </row>
    <row r="18" ht="16" customHeight="1" spans="1:5">
      <c r="A18" s="20"/>
      <c r="B18" s="21"/>
      <c r="C18" s="5" t="s">
        <v>352</v>
      </c>
      <c r="D18" s="5" t="s">
        <v>381</v>
      </c>
      <c r="E18" s="5" t="s">
        <v>354</v>
      </c>
    </row>
    <row r="19" ht="16" customHeight="1" spans="1:5">
      <c r="A19" s="20"/>
      <c r="B19" s="21"/>
      <c r="C19" s="5"/>
      <c r="D19" s="5"/>
      <c r="E19" s="5"/>
    </row>
    <row r="20" ht="16" customHeight="1" spans="1:5">
      <c r="A20" s="20"/>
      <c r="B20" s="21"/>
      <c r="C20" s="5"/>
      <c r="D20" s="19"/>
      <c r="E20" s="5"/>
    </row>
    <row r="21" ht="16" customHeight="1" spans="1:5">
      <c r="A21" s="20"/>
      <c r="B21" s="21"/>
      <c r="C21" s="5" t="s">
        <v>355</v>
      </c>
      <c r="D21" s="5" t="s">
        <v>382</v>
      </c>
      <c r="E21" s="23" t="s">
        <v>383</v>
      </c>
    </row>
    <row r="22" ht="16" customHeight="1" spans="1:5">
      <c r="A22" s="20"/>
      <c r="B22" s="21"/>
      <c r="C22" s="5"/>
      <c r="D22" s="5"/>
      <c r="E22" s="5"/>
    </row>
    <row r="23" ht="16" customHeight="1" spans="1:5">
      <c r="A23" s="20"/>
      <c r="B23" s="21"/>
      <c r="C23" s="5"/>
      <c r="D23" s="5"/>
      <c r="E23" s="5"/>
    </row>
    <row r="24" ht="24" customHeight="1" spans="1:5">
      <c r="A24" s="20"/>
      <c r="B24" s="18" t="s">
        <v>358</v>
      </c>
      <c r="C24" s="19" t="s">
        <v>359</v>
      </c>
      <c r="D24" s="19" t="s">
        <v>384</v>
      </c>
      <c r="E24" s="5" t="s">
        <v>385</v>
      </c>
    </row>
    <row r="25" ht="16" customHeight="1" spans="1:5">
      <c r="A25" s="20"/>
      <c r="B25" s="20"/>
      <c r="C25" s="19"/>
      <c r="D25" s="5"/>
      <c r="E25" s="23"/>
    </row>
    <row r="26" ht="16" customHeight="1" spans="1:5">
      <c r="A26" s="20"/>
      <c r="B26" s="20"/>
      <c r="C26" s="19"/>
      <c r="D26" s="6"/>
      <c r="E26" s="6"/>
    </row>
    <row r="27" ht="25" customHeight="1" spans="1:5">
      <c r="A27" s="20"/>
      <c r="B27" s="20"/>
      <c r="C27" s="19" t="s">
        <v>360</v>
      </c>
      <c r="D27" s="19" t="s">
        <v>386</v>
      </c>
      <c r="E27" s="5" t="s">
        <v>387</v>
      </c>
    </row>
    <row r="28" ht="27" customHeight="1" spans="1:5">
      <c r="A28" s="20"/>
      <c r="B28" s="20"/>
      <c r="C28" s="19"/>
      <c r="D28" s="19" t="s">
        <v>388</v>
      </c>
      <c r="E28" s="5" t="s">
        <v>387</v>
      </c>
    </row>
    <row r="29" ht="16" customHeight="1" spans="1:5">
      <c r="A29" s="20"/>
      <c r="B29" s="20"/>
      <c r="C29" s="19"/>
      <c r="D29" s="5"/>
      <c r="E29" s="5"/>
    </row>
    <row r="30" ht="16" customHeight="1" spans="1:5">
      <c r="A30" s="20"/>
      <c r="B30" s="20"/>
      <c r="C30" s="19" t="s">
        <v>366</v>
      </c>
      <c r="D30" s="6"/>
      <c r="E30" s="6"/>
    </row>
    <row r="31" ht="16" customHeight="1" spans="1:5">
      <c r="A31" s="20"/>
      <c r="B31" s="20"/>
      <c r="C31" s="19"/>
      <c r="D31" s="6"/>
      <c r="E31" s="6"/>
    </row>
    <row r="32" ht="16" customHeight="1" spans="1:5">
      <c r="A32" s="20"/>
      <c r="B32" s="20"/>
      <c r="C32" s="7" t="s">
        <v>367</v>
      </c>
      <c r="D32" s="5" t="s">
        <v>389</v>
      </c>
      <c r="E32" s="5" t="s">
        <v>390</v>
      </c>
    </row>
    <row r="33" ht="16" customHeight="1" spans="1:5">
      <c r="A33" s="20"/>
      <c r="B33" s="20"/>
      <c r="C33" s="11"/>
      <c r="D33" s="5" t="s">
        <v>391</v>
      </c>
      <c r="E33" s="5" t="s">
        <v>390</v>
      </c>
    </row>
    <row r="34" ht="16" customHeight="1" spans="1:5">
      <c r="A34" s="20"/>
      <c r="B34" s="24"/>
      <c r="C34" s="16"/>
      <c r="D34" s="6"/>
      <c r="E34" s="6"/>
    </row>
    <row r="35" ht="25" customHeight="1" spans="1:5">
      <c r="A35" s="20"/>
      <c r="B35" s="19" t="s">
        <v>370</v>
      </c>
      <c r="C35" s="25" t="s">
        <v>371</v>
      </c>
      <c r="D35" s="5" t="s">
        <v>392</v>
      </c>
      <c r="E35" s="5" t="s">
        <v>393</v>
      </c>
    </row>
    <row r="36" ht="24" customHeight="1" spans="1:5">
      <c r="A36" s="24"/>
      <c r="B36" s="19"/>
      <c r="C36" s="6" t="s">
        <v>374</v>
      </c>
      <c r="D36" s="5"/>
      <c r="E36" s="5"/>
    </row>
    <row r="37" ht="23" customHeight="1" spans="1:5">
      <c r="A37" s="26" t="s">
        <v>375</v>
      </c>
      <c r="B37" s="26"/>
      <c r="C37" s="26"/>
      <c r="D37" s="26"/>
      <c r="E37" s="26"/>
    </row>
  </sheetData>
  <mergeCells count="25">
    <mergeCell ref="A1:B1"/>
    <mergeCell ref="A2:E2"/>
    <mergeCell ref="A3:E3"/>
    <mergeCell ref="A4:B4"/>
    <mergeCell ref="C4:E4"/>
    <mergeCell ref="A5:B5"/>
    <mergeCell ref="B6:E6"/>
    <mergeCell ref="C7:E7"/>
    <mergeCell ref="C8:E8"/>
    <mergeCell ref="C9:E9"/>
    <mergeCell ref="B10:E10"/>
    <mergeCell ref="A37:E37"/>
    <mergeCell ref="A6:A9"/>
    <mergeCell ref="A11:A36"/>
    <mergeCell ref="B12:B23"/>
    <mergeCell ref="B24:B34"/>
    <mergeCell ref="B35:B36"/>
    <mergeCell ref="C12:C14"/>
    <mergeCell ref="C15:C17"/>
    <mergeCell ref="C18:C20"/>
    <mergeCell ref="C21:C23"/>
    <mergeCell ref="C24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F10" sqref="F10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322</v>
      </c>
      <c r="B1" s="2"/>
    </row>
    <row r="2" ht="25.5" spans="1:5">
      <c r="A2" s="3" t="s">
        <v>323</v>
      </c>
      <c r="B2" s="3"/>
      <c r="C2" s="3"/>
      <c r="D2" s="3"/>
      <c r="E2" s="3"/>
    </row>
    <row r="3" ht="18.75" spans="1:5">
      <c r="A3" s="4" t="s">
        <v>324</v>
      </c>
      <c r="B3" s="4"/>
      <c r="C3" s="4"/>
      <c r="D3" s="4"/>
      <c r="E3" s="4"/>
    </row>
    <row r="4" ht="21.75" customHeight="1" spans="1:5">
      <c r="A4" s="5" t="s">
        <v>325</v>
      </c>
      <c r="B4" s="5"/>
      <c r="C4" s="5" t="s">
        <v>394</v>
      </c>
      <c r="D4" s="5"/>
      <c r="E4" s="5"/>
    </row>
    <row r="5" ht="21.75" customHeight="1" spans="1:5">
      <c r="A5" s="5" t="s">
        <v>327</v>
      </c>
      <c r="B5" s="5"/>
      <c r="C5" s="6" t="s">
        <v>168</v>
      </c>
      <c r="D5" s="5" t="s">
        <v>328</v>
      </c>
      <c r="E5" s="6" t="s">
        <v>168</v>
      </c>
    </row>
    <row r="6" ht="30" customHeight="1" spans="1:5">
      <c r="A6" s="7" t="s">
        <v>329</v>
      </c>
      <c r="B6" s="8" t="s">
        <v>330</v>
      </c>
      <c r="C6" s="9"/>
      <c r="D6" s="9"/>
      <c r="E6" s="10"/>
    </row>
    <row r="7" ht="19" customHeight="1" spans="1:5">
      <c r="A7" s="11"/>
      <c r="B7" s="12" t="s">
        <v>331</v>
      </c>
      <c r="C7" s="13">
        <v>8</v>
      </c>
      <c r="D7" s="14"/>
      <c r="E7" s="15"/>
    </row>
    <row r="8" ht="19" customHeight="1" spans="1:5">
      <c r="A8" s="11"/>
      <c r="B8" s="13" t="s">
        <v>332</v>
      </c>
      <c r="C8" s="13">
        <v>8</v>
      </c>
      <c r="D8" s="14"/>
      <c r="E8" s="15"/>
    </row>
    <row r="9" ht="19" customHeight="1" spans="1:5">
      <c r="A9" s="16"/>
      <c r="B9" s="13" t="s">
        <v>333</v>
      </c>
      <c r="C9" s="13"/>
      <c r="D9" s="14"/>
      <c r="E9" s="15"/>
    </row>
    <row r="10" ht="88" customHeight="1" spans="1:5">
      <c r="A10" s="17" t="s">
        <v>334</v>
      </c>
      <c r="B10" s="27" t="s">
        <v>395</v>
      </c>
      <c r="C10" s="28"/>
      <c r="D10" s="14"/>
      <c r="E10" s="29"/>
    </row>
    <row r="11" ht="24" customHeight="1" spans="1:5">
      <c r="A11" s="18" t="s">
        <v>336</v>
      </c>
      <c r="B11" s="5" t="s">
        <v>337</v>
      </c>
      <c r="C11" s="5" t="s">
        <v>338</v>
      </c>
      <c r="D11" s="5" t="s">
        <v>339</v>
      </c>
      <c r="E11" s="19" t="s">
        <v>340</v>
      </c>
    </row>
    <row r="12" ht="16" customHeight="1" spans="1:5">
      <c r="A12" s="20"/>
      <c r="B12" s="21" t="s">
        <v>341</v>
      </c>
      <c r="C12" s="5" t="s">
        <v>342</v>
      </c>
      <c r="D12" s="5" t="s">
        <v>396</v>
      </c>
      <c r="E12" s="23" t="s">
        <v>397</v>
      </c>
    </row>
    <row r="13" ht="16" customHeight="1" spans="1:5">
      <c r="A13" s="20"/>
      <c r="B13" s="21"/>
      <c r="C13" s="5"/>
      <c r="D13" s="5"/>
      <c r="E13" s="5"/>
    </row>
    <row r="14" ht="16" customHeight="1" spans="1:5">
      <c r="A14" s="20"/>
      <c r="B14" s="21"/>
      <c r="C14" s="5"/>
      <c r="D14" s="19"/>
      <c r="E14" s="5"/>
    </row>
    <row r="15" ht="16" customHeight="1" spans="1:5">
      <c r="A15" s="20"/>
      <c r="B15" s="21"/>
      <c r="C15" s="5" t="s">
        <v>348</v>
      </c>
      <c r="D15" s="5" t="s">
        <v>398</v>
      </c>
      <c r="E15" s="22">
        <v>1</v>
      </c>
    </row>
    <row r="16" ht="16" customHeight="1" spans="1:5">
      <c r="A16" s="20"/>
      <c r="B16" s="21"/>
      <c r="C16" s="5"/>
      <c r="D16" s="5" t="s">
        <v>399</v>
      </c>
      <c r="E16" s="23" t="s">
        <v>400</v>
      </c>
    </row>
    <row r="17" ht="16" customHeight="1" spans="1:5">
      <c r="A17" s="20"/>
      <c r="B17" s="21"/>
      <c r="C17" s="5"/>
      <c r="D17" s="19"/>
      <c r="E17" s="22"/>
    </row>
    <row r="18" ht="16" customHeight="1" spans="1:5">
      <c r="A18" s="20"/>
      <c r="B18" s="21"/>
      <c r="C18" s="5" t="s">
        <v>352</v>
      </c>
      <c r="D18" s="5" t="s">
        <v>401</v>
      </c>
      <c r="E18" s="5" t="s">
        <v>354</v>
      </c>
    </row>
    <row r="19" ht="16" customHeight="1" spans="1:5">
      <c r="A19" s="20"/>
      <c r="B19" s="21"/>
      <c r="C19" s="5"/>
      <c r="D19" s="5" t="s">
        <v>402</v>
      </c>
      <c r="E19" s="5" t="s">
        <v>354</v>
      </c>
    </row>
    <row r="20" ht="16" customHeight="1" spans="1:5">
      <c r="A20" s="20"/>
      <c r="B20" s="21"/>
      <c r="C20" s="5"/>
      <c r="D20" s="19"/>
      <c r="E20" s="5"/>
    </row>
    <row r="21" ht="16" customHeight="1" spans="1:5">
      <c r="A21" s="20"/>
      <c r="B21" s="21"/>
      <c r="C21" s="5" t="s">
        <v>355</v>
      </c>
      <c r="D21" s="5"/>
      <c r="E21" s="23"/>
    </row>
    <row r="22" ht="16" customHeight="1" spans="1:5">
      <c r="A22" s="20"/>
      <c r="B22" s="21"/>
      <c r="C22" s="5"/>
      <c r="D22" s="5"/>
      <c r="E22" s="5"/>
    </row>
    <row r="23" ht="16" customHeight="1" spans="1:5">
      <c r="A23" s="20"/>
      <c r="B23" s="21"/>
      <c r="C23" s="5"/>
      <c r="D23" s="5"/>
      <c r="E23" s="5"/>
    </row>
    <row r="24" ht="16" customHeight="1" spans="1:5">
      <c r="A24" s="20"/>
      <c r="B24" s="18" t="s">
        <v>358</v>
      </c>
      <c r="C24" s="19" t="s">
        <v>359</v>
      </c>
      <c r="D24" s="5" t="s">
        <v>403</v>
      </c>
      <c r="E24" s="5" t="s">
        <v>404</v>
      </c>
    </row>
    <row r="25" ht="16" customHeight="1" spans="1:5">
      <c r="A25" s="20"/>
      <c r="B25" s="20"/>
      <c r="C25" s="19"/>
      <c r="D25" s="5"/>
      <c r="E25" s="23"/>
    </row>
    <row r="26" ht="16" customHeight="1" spans="1:5">
      <c r="A26" s="20"/>
      <c r="B26" s="20"/>
      <c r="C26" s="19"/>
      <c r="D26" s="6"/>
      <c r="E26" s="6"/>
    </row>
    <row r="27" ht="16" customHeight="1" spans="1:5">
      <c r="A27" s="20"/>
      <c r="B27" s="20"/>
      <c r="C27" s="19" t="s">
        <v>360</v>
      </c>
      <c r="D27" s="5" t="s">
        <v>405</v>
      </c>
      <c r="E27" s="5" t="s">
        <v>406</v>
      </c>
    </row>
    <row r="28" ht="16" customHeight="1" spans="1:5">
      <c r="A28" s="20"/>
      <c r="B28" s="20"/>
      <c r="C28" s="19"/>
      <c r="D28" s="5"/>
      <c r="E28" s="5"/>
    </row>
    <row r="29" ht="16" customHeight="1" spans="1:5">
      <c r="A29" s="20"/>
      <c r="B29" s="20"/>
      <c r="C29" s="19"/>
      <c r="D29" s="5"/>
      <c r="E29" s="5"/>
    </row>
    <row r="30" ht="16" customHeight="1" spans="1:5">
      <c r="A30" s="20"/>
      <c r="B30" s="20"/>
      <c r="C30" s="19" t="s">
        <v>366</v>
      </c>
      <c r="D30" s="6"/>
      <c r="E30" s="6"/>
    </row>
    <row r="31" ht="16" customHeight="1" spans="1:5">
      <c r="A31" s="20"/>
      <c r="B31" s="20"/>
      <c r="C31" s="19"/>
      <c r="D31" s="6"/>
      <c r="E31" s="6"/>
    </row>
    <row r="32" ht="16" customHeight="1" spans="1:5">
      <c r="A32" s="20"/>
      <c r="B32" s="20"/>
      <c r="C32" s="7" t="s">
        <v>367</v>
      </c>
      <c r="D32" s="5"/>
      <c r="E32" s="5"/>
    </row>
    <row r="33" ht="16" customHeight="1" spans="1:5">
      <c r="A33" s="20"/>
      <c r="B33" s="20"/>
      <c r="C33" s="11"/>
      <c r="D33" s="5"/>
      <c r="E33" s="5"/>
    </row>
    <row r="34" ht="16" customHeight="1" spans="1:5">
      <c r="A34" s="20"/>
      <c r="B34" s="24"/>
      <c r="C34" s="16"/>
      <c r="D34" s="6"/>
      <c r="E34" s="6"/>
    </row>
    <row r="35" ht="25" customHeight="1" spans="1:5">
      <c r="A35" s="20"/>
      <c r="B35" s="19" t="s">
        <v>370</v>
      </c>
      <c r="C35" s="25" t="s">
        <v>371</v>
      </c>
      <c r="D35" s="5" t="s">
        <v>407</v>
      </c>
      <c r="E35" s="23" t="s">
        <v>408</v>
      </c>
    </row>
    <row r="36" ht="24" customHeight="1" spans="1:5">
      <c r="A36" s="24"/>
      <c r="B36" s="19"/>
      <c r="C36" s="6" t="s">
        <v>374</v>
      </c>
      <c r="D36" s="5"/>
      <c r="E36" s="5"/>
    </row>
    <row r="37" ht="23" customHeight="1" spans="1:5">
      <c r="A37" s="26" t="s">
        <v>375</v>
      </c>
      <c r="B37" s="26"/>
      <c r="C37" s="26"/>
      <c r="D37" s="26"/>
      <c r="E37" s="26"/>
    </row>
  </sheetData>
  <mergeCells count="25">
    <mergeCell ref="A1:B1"/>
    <mergeCell ref="A2:E2"/>
    <mergeCell ref="A3:E3"/>
    <mergeCell ref="A4:B4"/>
    <mergeCell ref="C4:E4"/>
    <mergeCell ref="A5:B5"/>
    <mergeCell ref="B6:E6"/>
    <mergeCell ref="C7:E7"/>
    <mergeCell ref="C8:E8"/>
    <mergeCell ref="C9:E9"/>
    <mergeCell ref="B10:E10"/>
    <mergeCell ref="A37:E37"/>
    <mergeCell ref="A6:A9"/>
    <mergeCell ref="A11:A36"/>
    <mergeCell ref="B12:B23"/>
    <mergeCell ref="B24:B34"/>
    <mergeCell ref="B35:B36"/>
    <mergeCell ref="C12:C14"/>
    <mergeCell ref="C15:C17"/>
    <mergeCell ref="C18:C20"/>
    <mergeCell ref="C21:C23"/>
    <mergeCell ref="C24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C4" sqref="C4:E4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322</v>
      </c>
      <c r="B1" s="2"/>
    </row>
    <row r="2" ht="25.5" spans="1:5">
      <c r="A2" s="3" t="s">
        <v>323</v>
      </c>
      <c r="B2" s="3"/>
      <c r="C2" s="3"/>
      <c r="D2" s="3"/>
      <c r="E2" s="3"/>
    </row>
    <row r="3" ht="18.75" spans="1:5">
      <c r="A3" s="4" t="s">
        <v>324</v>
      </c>
      <c r="B3" s="4"/>
      <c r="C3" s="4"/>
      <c r="D3" s="4"/>
      <c r="E3" s="4"/>
    </row>
    <row r="4" ht="21.75" customHeight="1" spans="1:5">
      <c r="A4" s="5" t="s">
        <v>325</v>
      </c>
      <c r="B4" s="5"/>
      <c r="C4" s="5" t="s">
        <v>409</v>
      </c>
      <c r="D4" s="5"/>
      <c r="E4" s="5"/>
    </row>
    <row r="5" ht="21.75" customHeight="1" spans="1:5">
      <c r="A5" s="5" t="s">
        <v>327</v>
      </c>
      <c r="B5" s="5"/>
      <c r="C5" s="6" t="s">
        <v>168</v>
      </c>
      <c r="D5" s="5" t="s">
        <v>328</v>
      </c>
      <c r="E5" s="6" t="s">
        <v>168</v>
      </c>
    </row>
    <row r="6" ht="30" customHeight="1" spans="1:5">
      <c r="A6" s="7" t="s">
        <v>329</v>
      </c>
      <c r="B6" s="8" t="s">
        <v>330</v>
      </c>
      <c r="C6" s="9"/>
      <c r="D6" s="9"/>
      <c r="E6" s="10"/>
    </row>
    <row r="7" ht="19" customHeight="1" spans="1:5">
      <c r="A7" s="11"/>
      <c r="B7" s="12" t="s">
        <v>331</v>
      </c>
      <c r="C7" s="13">
        <v>400</v>
      </c>
      <c r="D7" s="14"/>
      <c r="E7" s="15"/>
    </row>
    <row r="8" ht="19" customHeight="1" spans="1:5">
      <c r="A8" s="11"/>
      <c r="B8" s="13" t="s">
        <v>332</v>
      </c>
      <c r="C8" s="13">
        <v>400</v>
      </c>
      <c r="D8" s="14"/>
      <c r="E8" s="15"/>
    </row>
    <row r="9" ht="19" customHeight="1" spans="1:5">
      <c r="A9" s="16"/>
      <c r="B9" s="13" t="s">
        <v>333</v>
      </c>
      <c r="C9" s="13"/>
      <c r="D9" s="14"/>
      <c r="E9" s="15"/>
    </row>
    <row r="10" ht="88" customHeight="1" spans="1:5">
      <c r="A10" s="17" t="s">
        <v>334</v>
      </c>
      <c r="B10" s="13" t="s">
        <v>410</v>
      </c>
      <c r="C10" s="14"/>
      <c r="D10" s="14"/>
      <c r="E10" s="15"/>
    </row>
    <row r="11" ht="24" customHeight="1" spans="1:5">
      <c r="A11" s="18" t="s">
        <v>336</v>
      </c>
      <c r="B11" s="5" t="s">
        <v>337</v>
      </c>
      <c r="C11" s="5" t="s">
        <v>338</v>
      </c>
      <c r="D11" s="5" t="s">
        <v>339</v>
      </c>
      <c r="E11" s="19" t="s">
        <v>340</v>
      </c>
    </row>
    <row r="12" ht="44" customHeight="1" spans="1:5">
      <c r="A12" s="20"/>
      <c r="B12" s="21" t="s">
        <v>341</v>
      </c>
      <c r="C12" s="5" t="s">
        <v>342</v>
      </c>
      <c r="D12" s="19" t="s">
        <v>411</v>
      </c>
      <c r="E12" s="5" t="s">
        <v>412</v>
      </c>
    </row>
    <row r="13" ht="16" customHeight="1" spans="1:5">
      <c r="A13" s="20"/>
      <c r="B13" s="21"/>
      <c r="C13" s="5"/>
      <c r="D13" s="5" t="s">
        <v>413</v>
      </c>
      <c r="E13" s="5" t="s">
        <v>414</v>
      </c>
    </row>
    <row r="14" ht="16" customHeight="1" spans="1:5">
      <c r="A14" s="20"/>
      <c r="B14" s="21"/>
      <c r="C14" s="5"/>
      <c r="D14" s="19"/>
      <c r="E14" s="5"/>
    </row>
    <row r="15" ht="16" customHeight="1" spans="1:5">
      <c r="A15" s="20"/>
      <c r="B15" s="21"/>
      <c r="C15" s="5" t="s">
        <v>348</v>
      </c>
      <c r="D15" s="5" t="s">
        <v>415</v>
      </c>
      <c r="E15" s="22">
        <v>1</v>
      </c>
    </row>
    <row r="16" ht="16" customHeight="1" spans="1:5">
      <c r="A16" s="20"/>
      <c r="B16" s="21"/>
      <c r="C16" s="5"/>
      <c r="D16" s="5" t="s">
        <v>416</v>
      </c>
      <c r="E16" s="5" t="s">
        <v>417</v>
      </c>
    </row>
    <row r="17" ht="16" customHeight="1" spans="1:5">
      <c r="A17" s="20"/>
      <c r="B17" s="21"/>
      <c r="C17" s="5"/>
      <c r="D17" s="5" t="s">
        <v>418</v>
      </c>
      <c r="E17" s="5" t="s">
        <v>419</v>
      </c>
    </row>
    <row r="18" ht="16" customHeight="1" spans="1:5">
      <c r="A18" s="20"/>
      <c r="B18" s="21"/>
      <c r="C18" s="5" t="s">
        <v>352</v>
      </c>
      <c r="D18" s="5" t="s">
        <v>420</v>
      </c>
      <c r="E18" s="5" t="s">
        <v>421</v>
      </c>
    </row>
    <row r="19" ht="16" customHeight="1" spans="1:5">
      <c r="A19" s="20"/>
      <c r="B19" s="21"/>
      <c r="C19" s="5"/>
      <c r="D19" s="5" t="s">
        <v>401</v>
      </c>
      <c r="E19" s="5" t="s">
        <v>354</v>
      </c>
    </row>
    <row r="20" ht="16" customHeight="1" spans="1:5">
      <c r="A20" s="20"/>
      <c r="B20" s="21"/>
      <c r="C20" s="5"/>
      <c r="D20" s="19"/>
      <c r="E20" s="5"/>
    </row>
    <row r="21" ht="16" customHeight="1" spans="1:5">
      <c r="A21" s="20"/>
      <c r="B21" s="21"/>
      <c r="C21" s="5" t="s">
        <v>355</v>
      </c>
      <c r="D21" s="5" t="s">
        <v>356</v>
      </c>
      <c r="E21" s="23" t="s">
        <v>357</v>
      </c>
    </row>
    <row r="22" ht="16" customHeight="1" spans="1:5">
      <c r="A22" s="20"/>
      <c r="B22" s="21"/>
      <c r="C22" s="5"/>
      <c r="D22" s="5"/>
      <c r="E22" s="5"/>
    </row>
    <row r="23" ht="16" customHeight="1" spans="1:5">
      <c r="A23" s="20"/>
      <c r="B23" s="21"/>
      <c r="C23" s="5"/>
      <c r="D23" s="5"/>
      <c r="E23" s="5"/>
    </row>
    <row r="24" ht="16" customHeight="1" spans="1:5">
      <c r="A24" s="20"/>
      <c r="B24" s="18" t="s">
        <v>358</v>
      </c>
      <c r="C24" s="19" t="s">
        <v>359</v>
      </c>
      <c r="D24" s="5"/>
      <c r="E24" s="5"/>
    </row>
    <row r="25" ht="16" customHeight="1" spans="1:5">
      <c r="A25" s="20"/>
      <c r="B25" s="20"/>
      <c r="C25" s="19"/>
      <c r="D25" s="5"/>
      <c r="E25" s="23"/>
    </row>
    <row r="26" ht="16" customHeight="1" spans="1:5">
      <c r="A26" s="20"/>
      <c r="B26" s="20"/>
      <c r="C26" s="19"/>
      <c r="D26" s="6"/>
      <c r="E26" s="6"/>
    </row>
    <row r="27" ht="16" customHeight="1" spans="1:5">
      <c r="A27" s="20"/>
      <c r="B27" s="20"/>
      <c r="C27" s="19" t="s">
        <v>360</v>
      </c>
      <c r="D27" s="5" t="s">
        <v>422</v>
      </c>
      <c r="E27" s="5" t="s">
        <v>423</v>
      </c>
    </row>
    <row r="28" ht="16" customHeight="1" spans="1:5">
      <c r="A28" s="20"/>
      <c r="B28" s="20"/>
      <c r="C28" s="19"/>
      <c r="D28" s="5" t="s">
        <v>424</v>
      </c>
      <c r="E28" s="5" t="s">
        <v>362</v>
      </c>
    </row>
    <row r="29" ht="16" customHeight="1" spans="1:5">
      <c r="A29" s="20"/>
      <c r="B29" s="20"/>
      <c r="C29" s="19"/>
      <c r="D29" s="5"/>
      <c r="E29" s="5"/>
    </row>
    <row r="30" ht="16" customHeight="1" spans="1:5">
      <c r="A30" s="20"/>
      <c r="B30" s="20"/>
      <c r="C30" s="19" t="s">
        <v>366</v>
      </c>
      <c r="D30" s="6"/>
      <c r="E30" s="6"/>
    </row>
    <row r="31" ht="16" customHeight="1" spans="1:5">
      <c r="A31" s="20"/>
      <c r="B31" s="20"/>
      <c r="C31" s="19"/>
      <c r="D31" s="6"/>
      <c r="E31" s="6"/>
    </row>
    <row r="32" ht="16" customHeight="1" spans="1:5">
      <c r="A32" s="20"/>
      <c r="B32" s="20"/>
      <c r="C32" s="7" t="s">
        <v>367</v>
      </c>
      <c r="D32" s="5"/>
      <c r="E32" s="5"/>
    </row>
    <row r="33" ht="16" customHeight="1" spans="1:5">
      <c r="A33" s="20"/>
      <c r="B33" s="20"/>
      <c r="C33" s="11"/>
      <c r="D33" s="5"/>
      <c r="E33" s="5"/>
    </row>
    <row r="34" ht="16" customHeight="1" spans="1:5">
      <c r="A34" s="20"/>
      <c r="B34" s="24"/>
      <c r="C34" s="16"/>
      <c r="D34" s="6"/>
      <c r="E34" s="6"/>
    </row>
    <row r="35" ht="25" customHeight="1" spans="1:5">
      <c r="A35" s="20"/>
      <c r="B35" s="19" t="s">
        <v>370</v>
      </c>
      <c r="C35" s="25" t="s">
        <v>371</v>
      </c>
      <c r="D35" s="15" t="s">
        <v>425</v>
      </c>
      <c r="E35" s="23" t="s">
        <v>408</v>
      </c>
    </row>
    <row r="36" ht="24" customHeight="1" spans="1:5">
      <c r="A36" s="24"/>
      <c r="B36" s="19"/>
      <c r="C36" s="6" t="s">
        <v>374</v>
      </c>
      <c r="D36" s="15"/>
      <c r="E36" s="23"/>
    </row>
    <row r="37" ht="23" customHeight="1" spans="1:5">
      <c r="A37" s="26" t="s">
        <v>375</v>
      </c>
      <c r="B37" s="26"/>
      <c r="C37" s="26"/>
      <c r="D37" s="26"/>
      <c r="E37" s="26"/>
    </row>
  </sheetData>
  <mergeCells count="25">
    <mergeCell ref="A1:B1"/>
    <mergeCell ref="A2:E2"/>
    <mergeCell ref="A3:E3"/>
    <mergeCell ref="A4:B4"/>
    <mergeCell ref="C4:E4"/>
    <mergeCell ref="A5:B5"/>
    <mergeCell ref="B6:E6"/>
    <mergeCell ref="C7:E7"/>
    <mergeCell ref="C8:E8"/>
    <mergeCell ref="C9:E9"/>
    <mergeCell ref="B10:E10"/>
    <mergeCell ref="A37:E37"/>
    <mergeCell ref="A6:A9"/>
    <mergeCell ref="A11:A36"/>
    <mergeCell ref="B12:B23"/>
    <mergeCell ref="B24:B34"/>
    <mergeCell ref="B35:B36"/>
    <mergeCell ref="C12:C14"/>
    <mergeCell ref="C15:C17"/>
    <mergeCell ref="C18:C20"/>
    <mergeCell ref="C21:C23"/>
    <mergeCell ref="C24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selection activeCell="C4" sqref="C4:E4"/>
    </sheetView>
  </sheetViews>
  <sheetFormatPr defaultColWidth="9" defaultRowHeight="13.5" outlineLevelCol="4"/>
  <cols>
    <col min="1" max="1" width="8.75238095238095" style="1" customWidth="1"/>
    <col min="2" max="2" width="19.7809523809524" style="1" customWidth="1"/>
    <col min="3" max="3" width="22.752380952381" style="1" customWidth="1"/>
    <col min="4" max="4" width="16.6285714285714" style="1" customWidth="1"/>
    <col min="5" max="5" width="19.752380952381" style="1" customWidth="1"/>
    <col min="6" max="16384" width="9" style="1"/>
  </cols>
  <sheetData>
    <row r="1" ht="18.75" spans="1:2">
      <c r="A1" s="2" t="s">
        <v>322</v>
      </c>
      <c r="B1" s="2"/>
    </row>
    <row r="2" ht="25.5" spans="1:5">
      <c r="A2" s="3" t="s">
        <v>323</v>
      </c>
      <c r="B2" s="3"/>
      <c r="C2" s="3"/>
      <c r="D2" s="3"/>
      <c r="E2" s="3"/>
    </row>
    <row r="3" ht="18.75" spans="1:5">
      <c r="A3" s="4" t="s">
        <v>324</v>
      </c>
      <c r="B3" s="4"/>
      <c r="C3" s="4"/>
      <c r="D3" s="4"/>
      <c r="E3" s="4"/>
    </row>
    <row r="4" ht="21.75" customHeight="1" spans="1:5">
      <c r="A4" s="5" t="s">
        <v>325</v>
      </c>
      <c r="B4" s="5"/>
      <c r="C4" s="5" t="s">
        <v>426</v>
      </c>
      <c r="D4" s="5"/>
      <c r="E4" s="5"/>
    </row>
    <row r="5" ht="21.75" customHeight="1" spans="1:5">
      <c r="A5" s="5" t="s">
        <v>327</v>
      </c>
      <c r="B5" s="5"/>
      <c r="C5" s="6" t="s">
        <v>168</v>
      </c>
      <c r="D5" s="5" t="s">
        <v>328</v>
      </c>
      <c r="E5" s="6" t="s">
        <v>168</v>
      </c>
    </row>
    <row r="6" ht="30" customHeight="1" spans="1:5">
      <c r="A6" s="7" t="s">
        <v>329</v>
      </c>
      <c r="B6" s="8" t="s">
        <v>330</v>
      </c>
      <c r="C6" s="9"/>
      <c r="D6" s="9"/>
      <c r="E6" s="10"/>
    </row>
    <row r="7" ht="19" customHeight="1" spans="1:5">
      <c r="A7" s="11"/>
      <c r="B7" s="12" t="s">
        <v>331</v>
      </c>
      <c r="C7" s="13">
        <v>100</v>
      </c>
      <c r="D7" s="14"/>
      <c r="E7" s="15"/>
    </row>
    <row r="8" ht="19" customHeight="1" spans="1:5">
      <c r="A8" s="11"/>
      <c r="B8" s="13" t="s">
        <v>332</v>
      </c>
      <c r="C8" s="13">
        <v>100</v>
      </c>
      <c r="D8" s="14"/>
      <c r="E8" s="15"/>
    </row>
    <row r="9" ht="19" customHeight="1" spans="1:5">
      <c r="A9" s="16"/>
      <c r="B9" s="13" t="s">
        <v>333</v>
      </c>
      <c r="C9" s="13"/>
      <c r="D9" s="14"/>
      <c r="E9" s="15"/>
    </row>
    <row r="10" ht="88" customHeight="1" spans="1:5">
      <c r="A10" s="17" t="s">
        <v>334</v>
      </c>
      <c r="B10" s="13" t="s">
        <v>410</v>
      </c>
      <c r="C10" s="14"/>
      <c r="D10" s="14"/>
      <c r="E10" s="15"/>
    </row>
    <row r="11" ht="24" customHeight="1" spans="1:5">
      <c r="A11" s="18" t="s">
        <v>336</v>
      </c>
      <c r="B11" s="5" t="s">
        <v>337</v>
      </c>
      <c r="C11" s="5" t="s">
        <v>338</v>
      </c>
      <c r="D11" s="5" t="s">
        <v>339</v>
      </c>
      <c r="E11" s="19" t="s">
        <v>340</v>
      </c>
    </row>
    <row r="12" ht="36" customHeight="1" spans="1:5">
      <c r="A12" s="20"/>
      <c r="B12" s="21" t="s">
        <v>341</v>
      </c>
      <c r="C12" s="5" t="s">
        <v>342</v>
      </c>
      <c r="D12" s="19" t="s">
        <v>411</v>
      </c>
      <c r="E12" s="5" t="s">
        <v>412</v>
      </c>
    </row>
    <row r="13" ht="16" customHeight="1" spans="1:5">
      <c r="A13" s="20"/>
      <c r="B13" s="21"/>
      <c r="C13" s="5"/>
      <c r="D13" s="5" t="s">
        <v>413</v>
      </c>
      <c r="E13" s="5" t="s">
        <v>414</v>
      </c>
    </row>
    <row r="14" ht="16" customHeight="1" spans="1:5">
      <c r="A14" s="20"/>
      <c r="B14" s="21"/>
      <c r="C14" s="5"/>
      <c r="D14" s="19"/>
      <c r="E14" s="5"/>
    </row>
    <row r="15" ht="16" customHeight="1" spans="1:5">
      <c r="A15" s="20"/>
      <c r="B15" s="21"/>
      <c r="C15" s="5" t="s">
        <v>348</v>
      </c>
      <c r="D15" s="5" t="s">
        <v>415</v>
      </c>
      <c r="E15" s="22">
        <v>1</v>
      </c>
    </row>
    <row r="16" ht="16" customHeight="1" spans="1:5">
      <c r="A16" s="20"/>
      <c r="B16" s="21"/>
      <c r="C16" s="5"/>
      <c r="D16" s="5" t="s">
        <v>416</v>
      </c>
      <c r="E16" s="5" t="s">
        <v>417</v>
      </c>
    </row>
    <row r="17" ht="16" customHeight="1" spans="1:5">
      <c r="A17" s="20"/>
      <c r="B17" s="21"/>
      <c r="C17" s="5"/>
      <c r="D17" s="5" t="s">
        <v>418</v>
      </c>
      <c r="E17" s="5" t="s">
        <v>419</v>
      </c>
    </row>
    <row r="18" ht="16" customHeight="1" spans="1:5">
      <c r="A18" s="20"/>
      <c r="B18" s="21"/>
      <c r="C18" s="5" t="s">
        <v>352</v>
      </c>
      <c r="D18" s="5" t="s">
        <v>420</v>
      </c>
      <c r="E18" s="5" t="s">
        <v>421</v>
      </c>
    </row>
    <row r="19" ht="16" customHeight="1" spans="1:5">
      <c r="A19" s="20"/>
      <c r="B19" s="21"/>
      <c r="C19" s="5"/>
      <c r="D19" s="5" t="s">
        <v>401</v>
      </c>
      <c r="E19" s="5" t="s">
        <v>354</v>
      </c>
    </row>
    <row r="20" ht="16" customHeight="1" spans="1:5">
      <c r="A20" s="20"/>
      <c r="B20" s="21"/>
      <c r="C20" s="5"/>
      <c r="D20" s="19"/>
      <c r="E20" s="5"/>
    </row>
    <row r="21" ht="16" customHeight="1" spans="1:5">
      <c r="A21" s="20"/>
      <c r="B21" s="21"/>
      <c r="C21" s="5" t="s">
        <v>355</v>
      </c>
      <c r="D21" s="5" t="s">
        <v>356</v>
      </c>
      <c r="E21" s="23" t="s">
        <v>357</v>
      </c>
    </row>
    <row r="22" ht="16" customHeight="1" spans="1:5">
      <c r="A22" s="20"/>
      <c r="B22" s="21"/>
      <c r="C22" s="5"/>
      <c r="D22" s="5"/>
      <c r="E22" s="5"/>
    </row>
    <row r="23" ht="16" customHeight="1" spans="1:5">
      <c r="A23" s="20"/>
      <c r="B23" s="21"/>
      <c r="C23" s="5"/>
      <c r="D23" s="5"/>
      <c r="E23" s="5"/>
    </row>
    <row r="24" ht="16" customHeight="1" spans="1:5">
      <c r="A24" s="20"/>
      <c r="B24" s="18" t="s">
        <v>358</v>
      </c>
      <c r="C24" s="19" t="s">
        <v>359</v>
      </c>
      <c r="D24" s="5"/>
      <c r="E24" s="5"/>
    </row>
    <row r="25" ht="16" customHeight="1" spans="1:5">
      <c r="A25" s="20"/>
      <c r="B25" s="20"/>
      <c r="C25" s="19"/>
      <c r="D25" s="5"/>
      <c r="E25" s="23"/>
    </row>
    <row r="26" ht="16" customHeight="1" spans="1:5">
      <c r="A26" s="20"/>
      <c r="B26" s="20"/>
      <c r="C26" s="19"/>
      <c r="D26" s="6"/>
      <c r="E26" s="6"/>
    </row>
    <row r="27" ht="16" customHeight="1" spans="1:5">
      <c r="A27" s="20"/>
      <c r="B27" s="20"/>
      <c r="C27" s="19" t="s">
        <v>360</v>
      </c>
      <c r="D27" s="5" t="s">
        <v>422</v>
      </c>
      <c r="E27" s="5" t="s">
        <v>423</v>
      </c>
    </row>
    <row r="28" ht="16" customHeight="1" spans="1:5">
      <c r="A28" s="20"/>
      <c r="B28" s="20"/>
      <c r="C28" s="19"/>
      <c r="D28" s="5" t="s">
        <v>424</v>
      </c>
      <c r="E28" s="5" t="s">
        <v>362</v>
      </c>
    </row>
    <row r="29" ht="16" customHeight="1" spans="1:5">
      <c r="A29" s="20"/>
      <c r="B29" s="20"/>
      <c r="C29" s="19"/>
      <c r="D29" s="5"/>
      <c r="E29" s="5"/>
    </row>
    <row r="30" ht="16" customHeight="1" spans="1:5">
      <c r="A30" s="20"/>
      <c r="B30" s="20"/>
      <c r="C30" s="19" t="s">
        <v>366</v>
      </c>
      <c r="D30" s="6"/>
      <c r="E30" s="6"/>
    </row>
    <row r="31" ht="16" customHeight="1" spans="1:5">
      <c r="A31" s="20"/>
      <c r="B31" s="20"/>
      <c r="C31" s="19"/>
      <c r="D31" s="6"/>
      <c r="E31" s="6"/>
    </row>
    <row r="32" ht="16" customHeight="1" spans="1:5">
      <c r="A32" s="20"/>
      <c r="B32" s="20"/>
      <c r="C32" s="7" t="s">
        <v>367</v>
      </c>
      <c r="D32" s="5"/>
      <c r="E32" s="5"/>
    </row>
    <row r="33" ht="16" customHeight="1" spans="1:5">
      <c r="A33" s="20"/>
      <c r="B33" s="20"/>
      <c r="C33" s="11"/>
      <c r="D33" s="5"/>
      <c r="E33" s="5"/>
    </row>
    <row r="34" ht="16" customHeight="1" spans="1:5">
      <c r="A34" s="20"/>
      <c r="B34" s="24"/>
      <c r="C34" s="16"/>
      <c r="D34" s="6"/>
      <c r="E34" s="6"/>
    </row>
    <row r="35" ht="25" customHeight="1" spans="1:5">
      <c r="A35" s="20"/>
      <c r="B35" s="19" t="s">
        <v>370</v>
      </c>
      <c r="C35" s="25" t="s">
        <v>371</v>
      </c>
      <c r="D35" s="15" t="s">
        <v>427</v>
      </c>
      <c r="E35" s="23" t="s">
        <v>408</v>
      </c>
    </row>
    <row r="36" ht="24" customHeight="1" spans="1:5">
      <c r="A36" s="24"/>
      <c r="B36" s="19"/>
      <c r="C36" s="6" t="s">
        <v>374</v>
      </c>
      <c r="D36" s="15"/>
      <c r="E36" s="23"/>
    </row>
    <row r="37" ht="23" customHeight="1" spans="1:5">
      <c r="A37" s="26" t="s">
        <v>375</v>
      </c>
      <c r="B37" s="26"/>
      <c r="C37" s="26"/>
      <c r="D37" s="26"/>
      <c r="E37" s="26"/>
    </row>
  </sheetData>
  <mergeCells count="25">
    <mergeCell ref="A1:B1"/>
    <mergeCell ref="A2:E2"/>
    <mergeCell ref="A3:E3"/>
    <mergeCell ref="A4:B4"/>
    <mergeCell ref="C4:E4"/>
    <mergeCell ref="A5:B5"/>
    <mergeCell ref="B6:E6"/>
    <mergeCell ref="C7:E7"/>
    <mergeCell ref="C8:E8"/>
    <mergeCell ref="C9:E9"/>
    <mergeCell ref="B10:E10"/>
    <mergeCell ref="A37:E37"/>
    <mergeCell ref="A6:A9"/>
    <mergeCell ref="A11:A36"/>
    <mergeCell ref="B12:B23"/>
    <mergeCell ref="B24:B34"/>
    <mergeCell ref="B35:B36"/>
    <mergeCell ref="C12:C14"/>
    <mergeCell ref="C15:C17"/>
    <mergeCell ref="C18:C20"/>
    <mergeCell ref="C21:C23"/>
    <mergeCell ref="C24:C26"/>
    <mergeCell ref="C27:C29"/>
    <mergeCell ref="C30:C31"/>
    <mergeCell ref="C32:C3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B14" sqref="B14"/>
    </sheetView>
  </sheetViews>
  <sheetFormatPr defaultColWidth="9" defaultRowHeight="12.75" customHeight="1" outlineLevelCol="3"/>
  <cols>
    <col min="1" max="1" width="9.13333333333333" style="38"/>
    <col min="2" max="2" width="65.2952380952381" style="38" customWidth="1"/>
    <col min="3" max="3" width="45.7047619047619" style="38" customWidth="1"/>
    <col min="4" max="4" width="9.13333333333333" style="38"/>
  </cols>
  <sheetData>
    <row r="1" ht="24.75" customHeight="1" spans="1:4">
      <c r="A1"/>
      <c r="B1"/>
      <c r="C1"/>
      <c r="D1"/>
    </row>
    <row r="2" ht="24.75" customHeight="1" spans="1:4">
      <c r="A2"/>
      <c r="B2" s="40" t="s">
        <v>7</v>
      </c>
      <c r="C2" s="40"/>
      <c r="D2"/>
    </row>
    <row r="3" ht="24.75" customHeight="1" spans="1:4">
      <c r="A3"/>
      <c r="B3" s="182"/>
      <c r="C3"/>
      <c r="D3"/>
    </row>
    <row r="4" ht="24.75" customHeight="1" spans="1:4">
      <c r="A4"/>
      <c r="B4" s="183" t="s">
        <v>8</v>
      </c>
      <c r="C4" s="184" t="s">
        <v>9</v>
      </c>
      <c r="D4"/>
    </row>
    <row r="5" ht="24.75" customHeight="1" spans="1:4">
      <c r="A5"/>
      <c r="B5" s="185" t="s">
        <v>10</v>
      </c>
      <c r="C5" s="186"/>
      <c r="D5"/>
    </row>
    <row r="6" ht="24.75" customHeight="1" spans="1:4">
      <c r="A6"/>
      <c r="B6" s="185" t="s">
        <v>11</v>
      </c>
      <c r="C6" s="186" t="s">
        <v>12</v>
      </c>
      <c r="D6"/>
    </row>
    <row r="7" ht="24.75" customHeight="1" spans="1:4">
      <c r="A7"/>
      <c r="B7" s="185" t="s">
        <v>13</v>
      </c>
      <c r="C7" s="186" t="s">
        <v>14</v>
      </c>
      <c r="D7"/>
    </row>
    <row r="8" ht="24.75" customHeight="1" spans="1:4">
      <c r="A8"/>
      <c r="B8" s="185" t="s">
        <v>15</v>
      </c>
      <c r="C8" s="186"/>
      <c r="D8"/>
    </row>
    <row r="9" ht="24.75" customHeight="1" spans="1:4">
      <c r="A9"/>
      <c r="B9" s="185" t="s">
        <v>16</v>
      </c>
      <c r="C9" s="186" t="s">
        <v>17</v>
      </c>
      <c r="D9"/>
    </row>
    <row r="10" ht="24.75" customHeight="1" spans="1:4">
      <c r="A10"/>
      <c r="B10" s="185" t="s">
        <v>18</v>
      </c>
      <c r="C10" s="186" t="s">
        <v>19</v>
      </c>
      <c r="D10"/>
    </row>
    <row r="11" ht="24.75" customHeight="1" spans="1:4">
      <c r="A11"/>
      <c r="B11" s="187" t="s">
        <v>20</v>
      </c>
      <c r="C11" s="186" t="s">
        <v>21</v>
      </c>
      <c r="D11"/>
    </row>
    <row r="12" ht="24.75" customHeight="1" spans="1:4">
      <c r="A12"/>
      <c r="B12" s="188" t="s">
        <v>22</v>
      </c>
      <c r="C12" s="189" t="s">
        <v>23</v>
      </c>
      <c r="D12"/>
    </row>
    <row r="13" ht="24.75" customHeight="1" spans="1:4">
      <c r="A13"/>
      <c r="B13" s="188" t="s">
        <v>24</v>
      </c>
      <c r="C13" s="190"/>
      <c r="D13"/>
    </row>
    <row r="14" ht="24.75" customHeight="1" spans="1:4">
      <c r="A14"/>
      <c r="B14" s="191" t="s">
        <v>25</v>
      </c>
      <c r="C14" s="190"/>
      <c r="D14"/>
    </row>
    <row r="15" ht="24.75" customHeight="1" spans="1:4">
      <c r="A15"/>
      <c r="B15" s="192" t="s">
        <v>26</v>
      </c>
      <c r="C15" s="190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A1" display="（10）政府性基金预算支出情况表"/>
    <hyperlink ref="B15" location="'11'!A1" display="（11）部门预算项目支出绩效目标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5"/>
  <sheetViews>
    <sheetView showGridLines="0" showZeros="0" workbookViewId="0">
      <selection activeCell="F31" sqref="F31"/>
    </sheetView>
  </sheetViews>
  <sheetFormatPr defaultColWidth="9.13333333333333" defaultRowHeight="12.75" customHeight="1" outlineLevelCol="4"/>
  <cols>
    <col min="1" max="1" width="29.7047619047619" style="145" customWidth="1"/>
    <col min="2" max="2" width="17.5714285714286" style="145" customWidth="1"/>
    <col min="3" max="3" width="28.5714285714286" style="145" customWidth="1"/>
    <col min="4" max="4" width="15.5714285714286" style="145" customWidth="1"/>
    <col min="5" max="5" width="31.2952380952381" style="145" customWidth="1"/>
    <col min="6" max="16384" width="9.13333333333333" style="146"/>
  </cols>
  <sheetData>
    <row r="1" ht="24.75" customHeight="1" spans="1:1">
      <c r="A1" s="147" t="s">
        <v>27</v>
      </c>
    </row>
    <row r="2" ht="24.75" customHeight="1" spans="1:4">
      <c r="A2" s="148" t="s">
        <v>28</v>
      </c>
      <c r="B2" s="148"/>
      <c r="C2" s="148"/>
      <c r="D2" s="148"/>
    </row>
    <row r="3" ht="24.75" customHeight="1" spans="1:4">
      <c r="A3" s="149"/>
      <c r="B3" s="150"/>
      <c r="C3" s="151"/>
      <c r="D3" s="152" t="s">
        <v>29</v>
      </c>
    </row>
    <row r="4" ht="24.75" customHeight="1" spans="1:4">
      <c r="A4" s="153" t="s">
        <v>30</v>
      </c>
      <c r="B4" s="154"/>
      <c r="C4" s="154" t="s">
        <v>31</v>
      </c>
      <c r="D4" s="155"/>
    </row>
    <row r="5" ht="24.75" customHeight="1" spans="1:4">
      <c r="A5" s="153" t="s">
        <v>32</v>
      </c>
      <c r="B5" s="154" t="s">
        <v>33</v>
      </c>
      <c r="C5" s="154" t="s">
        <v>32</v>
      </c>
      <c r="D5" s="155" t="s">
        <v>33</v>
      </c>
    </row>
    <row r="6" s="144" customFormat="1" ht="24.75" customHeight="1" spans="1:5">
      <c r="A6" s="156" t="s">
        <v>34</v>
      </c>
      <c r="B6" s="157">
        <v>631.63</v>
      </c>
      <c r="C6" s="158" t="s">
        <v>35</v>
      </c>
      <c r="D6" s="159"/>
      <c r="E6" s="160"/>
    </row>
    <row r="7" s="144" customFormat="1" ht="24.75" customHeight="1" spans="1:5">
      <c r="A7" s="156" t="s">
        <v>36</v>
      </c>
      <c r="B7" s="161">
        <v>0</v>
      </c>
      <c r="C7" s="158" t="s">
        <v>37</v>
      </c>
      <c r="D7" s="159">
        <v>0</v>
      </c>
      <c r="E7" s="160"/>
    </row>
    <row r="8" s="144" customFormat="1" ht="24.75" customHeight="1" spans="1:5">
      <c r="A8" s="162" t="s">
        <v>38</v>
      </c>
      <c r="B8" s="161">
        <v>0</v>
      </c>
      <c r="C8" s="158" t="s">
        <v>39</v>
      </c>
      <c r="D8" s="159">
        <v>0</v>
      </c>
      <c r="E8" s="160"/>
    </row>
    <row r="9" s="144" customFormat="1" ht="24.75" customHeight="1" spans="1:5">
      <c r="A9" s="156" t="s">
        <v>40</v>
      </c>
      <c r="B9" s="161">
        <v>0</v>
      </c>
      <c r="C9" s="158" t="s">
        <v>41</v>
      </c>
      <c r="D9" s="159">
        <v>0</v>
      </c>
      <c r="E9" s="160"/>
    </row>
    <row r="10" s="144" customFormat="1" ht="24.75" customHeight="1" spans="1:5">
      <c r="A10" s="156" t="s">
        <v>42</v>
      </c>
      <c r="B10" s="161">
        <v>0</v>
      </c>
      <c r="C10" s="158" t="s">
        <v>43</v>
      </c>
      <c r="D10" s="159">
        <v>0</v>
      </c>
      <c r="E10" s="160"/>
    </row>
    <row r="11" s="144" customFormat="1" ht="24.75" customHeight="1" spans="1:5">
      <c r="A11" s="162" t="s">
        <v>44</v>
      </c>
      <c r="B11" s="161">
        <v>0</v>
      </c>
      <c r="C11" s="158" t="s">
        <v>45</v>
      </c>
      <c r="D11" s="163">
        <v>605.06</v>
      </c>
      <c r="E11" s="160"/>
    </row>
    <row r="12" s="144" customFormat="1" ht="24.75" customHeight="1" spans="1:5">
      <c r="A12" s="162" t="s">
        <v>46</v>
      </c>
      <c r="B12" s="161">
        <v>0</v>
      </c>
      <c r="C12" s="158" t="s">
        <v>47</v>
      </c>
      <c r="D12" s="164">
        <v>0</v>
      </c>
      <c r="E12" s="160"/>
    </row>
    <row r="13" s="144" customFormat="1" ht="24.75" customHeight="1" spans="1:5">
      <c r="A13" s="156" t="s">
        <v>48</v>
      </c>
      <c r="B13" s="161">
        <v>0</v>
      </c>
      <c r="C13" s="158" t="s">
        <v>49</v>
      </c>
      <c r="D13" s="165">
        <v>9.69</v>
      </c>
      <c r="E13" s="160"/>
    </row>
    <row r="14" s="144" customFormat="1" ht="24.75" customHeight="1" spans="1:5">
      <c r="A14" s="156" t="s">
        <v>50</v>
      </c>
      <c r="B14" s="161">
        <v>0</v>
      </c>
      <c r="C14" s="158" t="s">
        <v>51</v>
      </c>
      <c r="D14" s="165">
        <v>0</v>
      </c>
      <c r="E14" s="160"/>
    </row>
    <row r="15" s="144" customFormat="1" ht="24.75" customHeight="1" spans="1:5">
      <c r="A15" s="162"/>
      <c r="B15" s="158"/>
      <c r="C15" s="158" t="s">
        <v>52</v>
      </c>
      <c r="D15" s="165">
        <v>9.82</v>
      </c>
      <c r="E15" s="160"/>
    </row>
    <row r="16" s="144" customFormat="1" ht="24.75" customHeight="1" spans="1:5">
      <c r="A16" s="162"/>
      <c r="B16" s="158"/>
      <c r="C16" s="158" t="s">
        <v>53</v>
      </c>
      <c r="D16" s="165">
        <v>0</v>
      </c>
      <c r="E16" s="160"/>
    </row>
    <row r="17" s="144" customFormat="1" ht="24.75" customHeight="1" spans="1:5">
      <c r="A17" s="156"/>
      <c r="B17" s="158"/>
      <c r="C17" s="158" t="s">
        <v>54</v>
      </c>
      <c r="D17" s="165">
        <v>0</v>
      </c>
      <c r="E17" s="160"/>
    </row>
    <row r="18" s="144" customFormat="1" ht="24.75" customHeight="1" spans="1:5">
      <c r="A18" s="156"/>
      <c r="B18" s="158"/>
      <c r="C18" s="158" t="s">
        <v>55</v>
      </c>
      <c r="D18" s="165">
        <v>0</v>
      </c>
      <c r="E18" s="160"/>
    </row>
    <row r="19" s="144" customFormat="1" ht="24.75" customHeight="1" spans="1:5">
      <c r="A19" s="156"/>
      <c r="B19" s="158"/>
      <c r="C19" s="158" t="s">
        <v>56</v>
      </c>
      <c r="D19" s="165">
        <v>0</v>
      </c>
      <c r="E19" s="160"/>
    </row>
    <row r="20" s="144" customFormat="1" ht="24.75" customHeight="1" spans="1:5">
      <c r="A20" s="156"/>
      <c r="B20" s="158"/>
      <c r="C20" s="158" t="s">
        <v>57</v>
      </c>
      <c r="D20" s="165">
        <v>0</v>
      </c>
      <c r="E20" s="160"/>
    </row>
    <row r="21" s="144" customFormat="1" ht="24.75" customHeight="1" spans="1:5">
      <c r="A21" s="156"/>
      <c r="B21" s="158"/>
      <c r="C21" s="158" t="s">
        <v>58</v>
      </c>
      <c r="D21" s="165">
        <v>0</v>
      </c>
      <c r="E21" s="160"/>
    </row>
    <row r="22" s="144" customFormat="1" ht="24.75" customHeight="1" spans="1:5">
      <c r="A22" s="156"/>
      <c r="B22" s="158"/>
      <c r="C22" s="158" t="s">
        <v>59</v>
      </c>
      <c r="D22" s="165">
        <v>0</v>
      </c>
      <c r="E22" s="160"/>
    </row>
    <row r="23" s="144" customFormat="1" ht="24.75" customHeight="1" spans="1:5">
      <c r="A23" s="156"/>
      <c r="B23" s="158"/>
      <c r="C23" s="158" t="s">
        <v>60</v>
      </c>
      <c r="D23" s="165">
        <v>0</v>
      </c>
      <c r="E23" s="160"/>
    </row>
    <row r="24" s="144" customFormat="1" ht="24.75" customHeight="1" spans="1:5">
      <c r="A24" s="156"/>
      <c r="B24" s="158"/>
      <c r="C24" s="158" t="s">
        <v>61</v>
      </c>
      <c r="D24" s="165">
        <v>0</v>
      </c>
      <c r="E24" s="160"/>
    </row>
    <row r="25" s="144" customFormat="1" ht="24.75" customHeight="1" spans="1:5">
      <c r="A25" s="156"/>
      <c r="B25" s="158"/>
      <c r="C25" s="158" t="s">
        <v>62</v>
      </c>
      <c r="D25" s="165">
        <v>7.06</v>
      </c>
      <c r="E25" s="160"/>
    </row>
    <row r="26" s="144" customFormat="1" ht="24.75" customHeight="1" spans="1:5">
      <c r="A26" s="156"/>
      <c r="B26" s="158"/>
      <c r="C26" s="158" t="s">
        <v>63</v>
      </c>
      <c r="D26" s="165">
        <v>0</v>
      </c>
      <c r="E26" s="160"/>
    </row>
    <row r="27" s="144" customFormat="1" ht="24.75" customHeight="1" spans="1:5">
      <c r="A27" s="156"/>
      <c r="B27" s="158"/>
      <c r="C27" s="158" t="s">
        <v>64</v>
      </c>
      <c r="D27" s="165"/>
      <c r="E27" s="160"/>
    </row>
    <row r="28" s="144" customFormat="1" ht="24.75" customHeight="1" spans="1:5">
      <c r="A28" s="156"/>
      <c r="B28" s="158"/>
      <c r="C28" s="158" t="s">
        <v>65</v>
      </c>
      <c r="D28" s="165">
        <v>0</v>
      </c>
      <c r="E28" s="160"/>
    </row>
    <row r="29" s="144" customFormat="1" ht="24.75" customHeight="1" spans="1:5">
      <c r="A29" s="156"/>
      <c r="B29" s="158"/>
      <c r="C29" s="158" t="s">
        <v>66</v>
      </c>
      <c r="D29" s="165">
        <v>0</v>
      </c>
      <c r="E29" s="160"/>
    </row>
    <row r="30" s="144" customFormat="1" ht="24.75" customHeight="1" spans="1:5">
      <c r="A30" s="156"/>
      <c r="B30" s="158"/>
      <c r="C30" s="158" t="s">
        <v>67</v>
      </c>
      <c r="D30" s="165">
        <v>0</v>
      </c>
      <c r="E30" s="160"/>
    </row>
    <row r="31" s="144" customFormat="1" ht="24.75" customHeight="1" spans="1:5">
      <c r="A31" s="156"/>
      <c r="B31" s="158"/>
      <c r="C31" s="158" t="s">
        <v>68</v>
      </c>
      <c r="D31" s="165">
        <v>0</v>
      </c>
      <c r="E31" s="160"/>
    </row>
    <row r="32" s="144" customFormat="1" ht="24.75" customHeight="1" spans="1:5">
      <c r="A32" s="156"/>
      <c r="B32" s="158"/>
      <c r="C32" s="158" t="s">
        <v>69</v>
      </c>
      <c r="D32" s="165">
        <v>0</v>
      </c>
      <c r="E32" s="160"/>
    </row>
    <row r="33" s="144" customFormat="1" ht="24.75" customHeight="1" spans="1:5">
      <c r="A33" s="156"/>
      <c r="B33" s="158"/>
      <c r="C33" s="158" t="s">
        <v>70</v>
      </c>
      <c r="D33" s="165">
        <v>0</v>
      </c>
      <c r="E33" s="160"/>
    </row>
    <row r="34" s="144" customFormat="1" ht="24.75" customHeight="1" spans="1:5">
      <c r="A34" s="156"/>
      <c r="B34" s="158"/>
      <c r="C34" s="158" t="s">
        <v>71</v>
      </c>
      <c r="D34" s="165">
        <v>0</v>
      </c>
      <c r="E34" s="160"/>
    </row>
    <row r="35" ht="24.75" customHeight="1" spans="1:4">
      <c r="A35" s="166"/>
      <c r="B35" s="167"/>
      <c r="C35" s="167"/>
      <c r="D35" s="168"/>
    </row>
    <row r="36" ht="24.75" customHeight="1" spans="1:4">
      <c r="A36" s="166"/>
      <c r="B36" s="167"/>
      <c r="C36" s="167"/>
      <c r="D36" s="168"/>
    </row>
    <row r="37" s="144" customFormat="1" ht="24.75" customHeight="1" spans="1:5">
      <c r="A37" s="169" t="s">
        <v>72</v>
      </c>
      <c r="B37" s="161">
        <f>SUM(B6:B14)</f>
        <v>631.63</v>
      </c>
      <c r="C37" s="170" t="s">
        <v>73</v>
      </c>
      <c r="D37" s="163">
        <f>SUM(D6:D34)</f>
        <v>631.63</v>
      </c>
      <c r="E37" s="160"/>
    </row>
    <row r="38" ht="24.75" customHeight="1" spans="1:4">
      <c r="A38" s="171"/>
      <c r="B38" s="167"/>
      <c r="C38" s="172"/>
      <c r="D38" s="168"/>
    </row>
    <row r="39" ht="24.75" customHeight="1" spans="1:4">
      <c r="A39" s="171"/>
      <c r="B39" s="167"/>
      <c r="C39" s="172"/>
      <c r="D39" s="168"/>
    </row>
    <row r="40" s="144" customFormat="1" ht="24.75" customHeight="1" spans="1:5">
      <c r="A40" s="156" t="s">
        <v>74</v>
      </c>
      <c r="B40" s="173" t="s">
        <v>75</v>
      </c>
      <c r="C40" s="158" t="s">
        <v>76</v>
      </c>
      <c r="D40" s="163">
        <v>0</v>
      </c>
      <c r="E40" s="160"/>
    </row>
    <row r="41" s="144" customFormat="1" ht="24.75" customHeight="1" spans="1:5">
      <c r="A41" s="156" t="s">
        <v>77</v>
      </c>
      <c r="B41" s="174">
        <v>0</v>
      </c>
      <c r="C41" s="158"/>
      <c r="D41" s="175"/>
      <c r="E41" s="160"/>
    </row>
    <row r="42" ht="24.75" customHeight="1" spans="1:4">
      <c r="A42" s="146"/>
      <c r="B42" s="176"/>
      <c r="C42" s="177"/>
      <c r="D42" s="168"/>
    </row>
    <row r="43" ht="24.75" customHeight="1" spans="1:4">
      <c r="A43" s="178"/>
      <c r="B43" s="176"/>
      <c r="C43" s="177"/>
      <c r="D43" s="168"/>
    </row>
    <row r="44" s="144" customFormat="1" ht="24.75" customHeight="1" spans="1:5">
      <c r="A44" s="169" t="s">
        <v>78</v>
      </c>
      <c r="B44" s="179" t="e">
        <f>B41+B40+B37</f>
        <v>#VALUE!</v>
      </c>
      <c r="C44" s="180" t="s">
        <v>79</v>
      </c>
      <c r="D44" s="181">
        <f>D40+D37</f>
        <v>631.63</v>
      </c>
      <c r="E44" s="160"/>
    </row>
    <row r="45" ht="27" customHeight="1"/>
  </sheetData>
  <sheetProtection formatCells="0" formatColumns="0" formatRows="0"/>
  <protectedRanges>
    <protectedRange sqref="B6:B36" name="区域1"/>
    <protectedRange sqref="B40:B41" name="区域2"/>
    <protectedRange sqref="D6:D34" name="区域3"/>
    <protectedRange sqref="D40" name="区域4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9"/>
  <sheetViews>
    <sheetView showGridLines="0" showZeros="0" workbookViewId="0">
      <selection activeCell="B5" sqref="B5"/>
    </sheetView>
  </sheetViews>
  <sheetFormatPr defaultColWidth="9" defaultRowHeight="12.75" customHeight="1" outlineLevelCol="2"/>
  <cols>
    <col min="1" max="1" width="44.8571428571429" style="38" customWidth="1"/>
    <col min="2" max="2" width="29.8571428571429" style="38" customWidth="1"/>
    <col min="3" max="3" width="31.2952380952381" style="38" customWidth="1"/>
  </cols>
  <sheetData>
    <row r="1" ht="24.75" customHeight="1" spans="1:1">
      <c r="A1" s="52" t="s">
        <v>27</v>
      </c>
    </row>
    <row r="2" ht="24.75" customHeight="1" spans="1:2">
      <c r="A2" s="40" t="s">
        <v>80</v>
      </c>
      <c r="B2" s="40"/>
    </row>
    <row r="3" ht="24.75" customHeight="1" spans="1:2">
      <c r="A3" s="138"/>
      <c r="B3" s="139"/>
    </row>
    <row r="4" ht="24" customHeight="1" spans="1:2">
      <c r="A4" s="140" t="s">
        <v>32</v>
      </c>
      <c r="B4" s="141" t="s">
        <v>33</v>
      </c>
    </row>
    <row r="5" s="37" customFormat="1" ht="24.75" customHeight="1" spans="1:3">
      <c r="A5" s="142" t="s">
        <v>34</v>
      </c>
      <c r="B5" s="143">
        <v>631.63</v>
      </c>
      <c r="C5" s="48"/>
    </row>
    <row r="6" ht="24.75" customHeight="1" spans="1:2">
      <c r="A6" s="142" t="s">
        <v>81</v>
      </c>
      <c r="B6" s="143"/>
    </row>
    <row r="7" ht="24.75" customHeight="1" spans="1:2">
      <c r="A7" s="142" t="s">
        <v>82</v>
      </c>
      <c r="B7" s="143"/>
    </row>
    <row r="8" ht="24.75" customHeight="1" spans="1:2">
      <c r="A8" s="142" t="s">
        <v>83</v>
      </c>
      <c r="B8" s="143"/>
    </row>
    <row r="9" ht="24.75" customHeight="1" spans="1:2">
      <c r="A9" s="142" t="s">
        <v>84</v>
      </c>
      <c r="B9" s="143"/>
    </row>
    <row r="10" ht="24.75" customHeight="1" spans="1:2">
      <c r="A10" s="142" t="s">
        <v>85</v>
      </c>
      <c r="B10" s="143"/>
    </row>
    <row r="11" ht="24.75" customHeight="1" spans="1:2">
      <c r="A11" s="142" t="s">
        <v>86</v>
      </c>
      <c r="B11" s="143"/>
    </row>
    <row r="12" ht="24.75" customHeight="1" spans="1:2">
      <c r="A12" s="142" t="s">
        <v>36</v>
      </c>
      <c r="B12" s="143">
        <v>0</v>
      </c>
    </row>
    <row r="13" ht="24.75" customHeight="1" spans="1:2">
      <c r="A13" s="142" t="s">
        <v>38</v>
      </c>
      <c r="B13" s="143">
        <v>0</v>
      </c>
    </row>
    <row r="14" ht="24.75" customHeight="1" spans="1:2">
      <c r="A14" s="142" t="s">
        <v>40</v>
      </c>
      <c r="B14" s="143">
        <v>0</v>
      </c>
    </row>
    <row r="15" ht="24.75" customHeight="1" spans="1:2">
      <c r="A15" s="142" t="s">
        <v>42</v>
      </c>
      <c r="B15" s="143">
        <v>0</v>
      </c>
    </row>
    <row r="16" ht="24.75" customHeight="1" spans="1:2">
      <c r="A16" s="142" t="s">
        <v>44</v>
      </c>
      <c r="B16" s="143">
        <v>0</v>
      </c>
    </row>
    <row r="17" ht="24.75" customHeight="1" spans="1:2">
      <c r="A17" s="142" t="s">
        <v>46</v>
      </c>
      <c r="B17" s="143">
        <v>0</v>
      </c>
    </row>
    <row r="18" ht="24.75" customHeight="1" spans="1:2">
      <c r="A18" s="142" t="s">
        <v>48</v>
      </c>
      <c r="B18" s="143">
        <v>0</v>
      </c>
    </row>
    <row r="19" ht="24.75" customHeight="1" spans="1:2">
      <c r="A19" s="142" t="s">
        <v>50</v>
      </c>
      <c r="B19" s="143">
        <v>0</v>
      </c>
    </row>
    <row r="20" ht="24.75" customHeight="1" spans="1:2">
      <c r="A20" s="142" t="s">
        <v>87</v>
      </c>
      <c r="B20" s="143">
        <f>SUM(B5,B12:B19)</f>
        <v>631.63</v>
      </c>
    </row>
    <row r="21" ht="24.75" customHeight="1" spans="1:2">
      <c r="A21" s="142" t="s">
        <v>88</v>
      </c>
      <c r="B21" s="143">
        <v>0</v>
      </c>
    </row>
    <row r="22" ht="24.75" customHeight="1" spans="1:2">
      <c r="A22" s="142" t="s">
        <v>88</v>
      </c>
      <c r="B22" s="143">
        <v>0</v>
      </c>
    </row>
    <row r="23" ht="24.75" customHeight="1" spans="1:2">
      <c r="A23" s="142" t="s">
        <v>88</v>
      </c>
      <c r="B23" s="143">
        <v>0</v>
      </c>
    </row>
    <row r="24" ht="24.75" customHeight="1" spans="1:2">
      <c r="A24" s="142" t="s">
        <v>88</v>
      </c>
      <c r="B24" s="143">
        <v>0</v>
      </c>
    </row>
    <row r="25" ht="24.75" customHeight="1" spans="1:2">
      <c r="A25" s="142" t="s">
        <v>88</v>
      </c>
      <c r="B25" s="143">
        <v>0</v>
      </c>
    </row>
    <row r="26" ht="24.75" customHeight="1" spans="1:2">
      <c r="A26" s="142" t="s">
        <v>74</v>
      </c>
      <c r="B26" s="143">
        <f>SUM(B27,B31,B32)</f>
        <v>0</v>
      </c>
    </row>
    <row r="27" ht="24.75" customHeight="1" spans="1:2">
      <c r="A27" s="142" t="s">
        <v>89</v>
      </c>
      <c r="B27" s="143">
        <f>SUM(B28:B30)</f>
        <v>0</v>
      </c>
    </row>
    <row r="28" ht="24.75" customHeight="1" spans="1:2">
      <c r="A28" s="142" t="s">
        <v>90</v>
      </c>
      <c r="B28" s="143"/>
    </row>
    <row r="29" ht="24.75" customHeight="1" spans="1:2">
      <c r="A29" s="142" t="s">
        <v>91</v>
      </c>
      <c r="B29" s="143">
        <v>0</v>
      </c>
    </row>
    <row r="30" ht="24.75" customHeight="1" spans="1:2">
      <c r="A30" s="142" t="s">
        <v>92</v>
      </c>
      <c r="B30" s="143">
        <v>0</v>
      </c>
    </row>
    <row r="31" ht="24.75" customHeight="1" spans="1:2">
      <c r="A31" s="142" t="s">
        <v>93</v>
      </c>
      <c r="B31" s="143">
        <v>0</v>
      </c>
    </row>
    <row r="32" ht="24.75" customHeight="1" spans="1:2">
      <c r="A32" s="142" t="s">
        <v>94</v>
      </c>
      <c r="B32" s="143">
        <v>0</v>
      </c>
    </row>
    <row r="33" ht="24.75" customHeight="1" spans="1:2">
      <c r="A33" s="142" t="s">
        <v>77</v>
      </c>
      <c r="B33" s="143">
        <f>SUM(B34,B38)</f>
        <v>0</v>
      </c>
    </row>
    <row r="34" ht="24.75" customHeight="1" spans="1:2">
      <c r="A34" s="142" t="s">
        <v>95</v>
      </c>
      <c r="B34" s="143">
        <f>SUM(B35:B37)</f>
        <v>0</v>
      </c>
    </row>
    <row r="35" ht="24.75" customHeight="1" spans="1:2">
      <c r="A35" s="142" t="s">
        <v>96</v>
      </c>
      <c r="B35" s="143">
        <v>0</v>
      </c>
    </row>
    <row r="36" ht="24.75" customHeight="1" spans="1:2">
      <c r="A36" s="142" t="s">
        <v>97</v>
      </c>
      <c r="B36" s="143">
        <v>0</v>
      </c>
    </row>
    <row r="37" ht="24.75" customHeight="1" spans="1:2">
      <c r="A37" s="142" t="s">
        <v>98</v>
      </c>
      <c r="B37" s="143">
        <v>0</v>
      </c>
    </row>
    <row r="38" ht="24.75" customHeight="1" spans="1:2">
      <c r="A38" s="142" t="s">
        <v>99</v>
      </c>
      <c r="B38" s="143">
        <v>0</v>
      </c>
    </row>
    <row r="39" ht="24.75" customHeight="1" spans="1:2">
      <c r="A39" s="142" t="s">
        <v>100</v>
      </c>
      <c r="B39" s="143">
        <f>SUM(B20,B26,B33)</f>
        <v>631.63</v>
      </c>
    </row>
  </sheetData>
  <sheetProtection formatCells="0" formatColumns="0" formatRows="0"/>
  <protectedRanges>
    <protectedRange sqref="B6:B19" name="区域1"/>
    <protectedRange sqref="B28:B32" name="区域2"/>
    <protectedRange sqref="B35:B38" name="区域3"/>
  </protectedRanges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showGridLines="0" showZeros="0" topLeftCell="A19" workbookViewId="0">
      <selection activeCell="I10" sqref="I10"/>
    </sheetView>
  </sheetViews>
  <sheetFormatPr defaultColWidth="9" defaultRowHeight="12.75" customHeight="1" outlineLevelCol="6"/>
  <cols>
    <col min="1" max="1" width="34.1333333333333" style="38" customWidth="1"/>
    <col min="2" max="4" width="17.2952380952381" style="38" customWidth="1"/>
    <col min="5" max="5" width="15.1333333333333" style="38" customWidth="1"/>
    <col min="6" max="7" width="6.85714285714286" style="38" customWidth="1"/>
  </cols>
  <sheetData>
    <row r="1" ht="24.75" customHeight="1" spans="1:1">
      <c r="A1" s="52" t="s">
        <v>27</v>
      </c>
    </row>
    <row r="2" ht="24.75" customHeight="1" spans="1:5">
      <c r="A2" s="124" t="s">
        <v>101</v>
      </c>
      <c r="B2" s="124"/>
      <c r="C2" s="124"/>
      <c r="D2" s="124"/>
      <c r="E2" s="124"/>
    </row>
    <row r="3" ht="24.75" customHeight="1" spans="1:5">
      <c r="A3" s="114"/>
      <c r="B3" s="114"/>
      <c r="E3" s="41" t="s">
        <v>29</v>
      </c>
    </row>
    <row r="4" ht="24.75" customHeight="1" spans="1:5">
      <c r="A4" s="54" t="s">
        <v>102</v>
      </c>
      <c r="B4" s="54" t="s">
        <v>103</v>
      </c>
      <c r="C4" s="55" t="s">
        <v>104</v>
      </c>
      <c r="D4" s="56" t="s">
        <v>105</v>
      </c>
      <c r="E4" s="125" t="s">
        <v>106</v>
      </c>
    </row>
    <row r="5" ht="24.75" customHeight="1" spans="1:5">
      <c r="A5" s="54" t="s">
        <v>107</v>
      </c>
      <c r="B5" s="54">
        <v>1</v>
      </c>
      <c r="C5" s="55">
        <v>2</v>
      </c>
      <c r="D5" s="56">
        <v>3</v>
      </c>
      <c r="E5" s="126">
        <v>4</v>
      </c>
    </row>
    <row r="6" s="37" customFormat="1" ht="29.25" customHeight="1" spans="1:7">
      <c r="A6" s="127" t="s">
        <v>108</v>
      </c>
      <c r="B6" s="84">
        <v>631.63</v>
      </c>
      <c r="C6" s="128">
        <v>112.23</v>
      </c>
      <c r="D6" s="129">
        <v>519.4</v>
      </c>
      <c r="E6" s="130"/>
      <c r="F6" s="48"/>
      <c r="G6" s="48"/>
    </row>
    <row r="7" ht="29.25" customHeight="1" spans="1:5">
      <c r="A7" s="127" t="s">
        <v>109</v>
      </c>
      <c r="B7" s="84">
        <v>605.06</v>
      </c>
      <c r="C7" s="128">
        <v>85.66</v>
      </c>
      <c r="D7" s="129">
        <v>519.4</v>
      </c>
      <c r="E7" s="130"/>
    </row>
    <row r="8" ht="29.25" customHeight="1" spans="1:5">
      <c r="A8" s="127" t="s">
        <v>110</v>
      </c>
      <c r="B8" s="84">
        <v>597.06</v>
      </c>
      <c r="C8" s="131">
        <v>85.66</v>
      </c>
      <c r="D8" s="131">
        <v>519.4</v>
      </c>
      <c r="E8" s="130"/>
    </row>
    <row r="9" ht="29.25" customHeight="1" spans="1:5">
      <c r="A9" s="132" t="s">
        <v>111</v>
      </c>
      <c r="B9" s="84">
        <v>597.06</v>
      </c>
      <c r="C9" s="131">
        <v>85.66</v>
      </c>
      <c r="D9" s="131">
        <v>511.4</v>
      </c>
      <c r="E9" s="130"/>
    </row>
    <row r="10" ht="29.25" customHeight="1" spans="1:5">
      <c r="A10" s="132" t="s">
        <v>112</v>
      </c>
      <c r="B10" s="84">
        <v>8</v>
      </c>
      <c r="C10" s="131"/>
      <c r="D10" s="131">
        <v>8</v>
      </c>
      <c r="E10" s="131"/>
    </row>
    <row r="11" ht="29.25" customHeight="1" spans="1:5">
      <c r="A11" s="132" t="s">
        <v>113</v>
      </c>
      <c r="B11" s="84">
        <v>8</v>
      </c>
      <c r="C11" s="87"/>
      <c r="D11" s="133">
        <v>8</v>
      </c>
      <c r="E11" s="131"/>
    </row>
    <row r="12" ht="29.25" customHeight="1" spans="1:5">
      <c r="A12" s="127" t="s">
        <v>114</v>
      </c>
      <c r="B12" s="84">
        <v>9.69</v>
      </c>
      <c r="C12" s="84">
        <v>9.69</v>
      </c>
      <c r="D12" s="84">
        <f>SUM(D14:D27)</f>
        <v>0</v>
      </c>
      <c r="E12" s="131"/>
    </row>
    <row r="13" ht="29.25" customHeight="1" spans="1:5">
      <c r="A13" s="127" t="s">
        <v>115</v>
      </c>
      <c r="B13" s="134">
        <v>9.41</v>
      </c>
      <c r="C13" s="134">
        <v>9.41</v>
      </c>
      <c r="D13" s="135"/>
      <c r="E13" s="131"/>
    </row>
    <row r="14" ht="29.25" customHeight="1" spans="1:5">
      <c r="A14" s="136" t="s">
        <v>116</v>
      </c>
      <c r="B14" s="134">
        <v>9.41</v>
      </c>
      <c r="C14" s="87">
        <v>9.41</v>
      </c>
      <c r="D14" s="133"/>
      <c r="E14" s="131"/>
    </row>
    <row r="15" ht="29.25" customHeight="1" spans="1:5">
      <c r="A15" s="136" t="s">
        <v>117</v>
      </c>
      <c r="B15" s="134">
        <v>0.28</v>
      </c>
      <c r="C15" s="87">
        <v>0.28</v>
      </c>
      <c r="D15" s="129"/>
      <c r="E15" s="131"/>
    </row>
    <row r="16" ht="29.25" customHeight="1" spans="1:5">
      <c r="A16" s="136" t="s">
        <v>118</v>
      </c>
      <c r="B16" s="87">
        <v>0.28</v>
      </c>
      <c r="C16" s="87">
        <v>0.28</v>
      </c>
      <c r="D16" s="133"/>
      <c r="E16" s="131"/>
    </row>
    <row r="17" ht="29.25" customHeight="1" spans="1:5">
      <c r="A17" s="127" t="s">
        <v>119</v>
      </c>
      <c r="B17" s="128">
        <v>9.82</v>
      </c>
      <c r="C17" s="128">
        <v>9.82</v>
      </c>
      <c r="D17" s="128">
        <f>SUM(D19,D18)</f>
        <v>0</v>
      </c>
      <c r="E17" s="130"/>
    </row>
    <row r="18" ht="29.25" customHeight="1" spans="1:5">
      <c r="A18" s="136" t="s">
        <v>120</v>
      </c>
      <c r="B18" s="87">
        <v>7.45</v>
      </c>
      <c r="C18" s="87">
        <v>7.45</v>
      </c>
      <c r="D18" s="129"/>
      <c r="E18" s="131"/>
    </row>
    <row r="19" ht="29.25" customHeight="1" spans="1:5">
      <c r="A19" s="136" t="s">
        <v>121</v>
      </c>
      <c r="B19" s="87">
        <v>2.37</v>
      </c>
      <c r="C19" s="87">
        <v>2.37</v>
      </c>
      <c r="D19" s="129"/>
      <c r="E19" s="130"/>
    </row>
    <row r="20" ht="29.25" customHeight="1" spans="1:5">
      <c r="A20" s="127" t="s">
        <v>122</v>
      </c>
      <c r="B20" s="128">
        <v>7.06</v>
      </c>
      <c r="C20" s="128">
        <v>7.06</v>
      </c>
      <c r="D20" s="129"/>
      <c r="E20" s="130"/>
    </row>
    <row r="21" ht="29.25" customHeight="1" spans="1:5">
      <c r="A21" s="127" t="s">
        <v>123</v>
      </c>
      <c r="B21" s="87">
        <v>7.06</v>
      </c>
      <c r="C21" s="87">
        <v>7.06</v>
      </c>
      <c r="D21" s="133"/>
      <c r="E21" s="131"/>
    </row>
    <row r="22" ht="29.25" customHeight="1" spans="1:5">
      <c r="A22" s="136" t="s">
        <v>124</v>
      </c>
      <c r="B22" s="87">
        <v>7.06</v>
      </c>
      <c r="C22" s="87">
        <v>7.06</v>
      </c>
      <c r="D22" s="133"/>
      <c r="E22" s="131"/>
    </row>
    <row r="23" ht="29.25" customHeight="1" spans="1:5">
      <c r="A23" s="137"/>
      <c r="B23" s="84">
        <f t="shared" ref="B22:B33" si="0">SUM(C23:E23)</f>
        <v>0</v>
      </c>
      <c r="C23" s="87"/>
      <c r="D23" s="133"/>
      <c r="E23" s="131"/>
    </row>
    <row r="24" ht="29.25" customHeight="1" spans="1:5">
      <c r="A24" s="137"/>
      <c r="B24" s="84">
        <f t="shared" si="0"/>
        <v>0</v>
      </c>
      <c r="C24" s="87"/>
      <c r="D24" s="133"/>
      <c r="E24" s="131"/>
    </row>
    <row r="25" ht="29.25" customHeight="1" spans="1:5">
      <c r="A25" s="137"/>
      <c r="B25" s="84">
        <f t="shared" si="0"/>
        <v>0</v>
      </c>
      <c r="C25" s="87"/>
      <c r="D25" s="133"/>
      <c r="E25" s="131"/>
    </row>
    <row r="26" ht="29.25" customHeight="1" spans="1:5">
      <c r="A26" s="127"/>
      <c r="B26" s="84">
        <f t="shared" si="0"/>
        <v>0</v>
      </c>
      <c r="C26" s="128"/>
      <c r="D26" s="129"/>
      <c r="E26" s="130"/>
    </row>
    <row r="27" ht="29.25" customHeight="1" spans="1:5">
      <c r="A27" s="127"/>
      <c r="B27" s="84">
        <f t="shared" si="0"/>
        <v>0</v>
      </c>
      <c r="C27" s="128"/>
      <c r="D27" s="129"/>
      <c r="E27" s="130"/>
    </row>
    <row r="28" ht="29.25" customHeight="1" spans="1:5">
      <c r="A28" s="137"/>
      <c r="B28" s="84">
        <f t="shared" si="0"/>
        <v>0</v>
      </c>
      <c r="C28" s="87"/>
      <c r="D28" s="133"/>
      <c r="E28" s="131"/>
    </row>
    <row r="29" ht="29.25" customHeight="1" spans="1:5">
      <c r="A29" s="137"/>
      <c r="B29" s="84">
        <f t="shared" si="0"/>
        <v>0</v>
      </c>
      <c r="C29" s="87"/>
      <c r="D29" s="133"/>
      <c r="E29" s="131"/>
    </row>
    <row r="30" ht="29.25" customHeight="1" spans="1:5">
      <c r="A30" s="137"/>
      <c r="B30" s="84">
        <f t="shared" si="0"/>
        <v>0</v>
      </c>
      <c r="C30" s="87"/>
      <c r="D30" s="133"/>
      <c r="E30" s="131"/>
    </row>
    <row r="31" ht="29.25" customHeight="1" spans="1:5">
      <c r="A31" s="127"/>
      <c r="B31" s="84">
        <f t="shared" si="0"/>
        <v>0</v>
      </c>
      <c r="C31" s="128"/>
      <c r="D31" s="129"/>
      <c r="E31" s="130"/>
    </row>
    <row r="32" ht="29.25" customHeight="1" spans="1:5">
      <c r="A32" s="127"/>
      <c r="B32" s="84">
        <f t="shared" si="0"/>
        <v>0</v>
      </c>
      <c r="C32" s="128"/>
      <c r="D32" s="129"/>
      <c r="E32" s="130"/>
    </row>
    <row r="33" ht="29.25" customHeight="1" spans="1:5">
      <c r="A33" s="137"/>
      <c r="B33" s="84">
        <f t="shared" si="0"/>
        <v>0</v>
      </c>
      <c r="C33" s="87"/>
      <c r="D33" s="133"/>
      <c r="E33" s="131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T36"/>
  <sheetViews>
    <sheetView showGridLines="0" showZeros="0" zoomScale="147" zoomScaleNormal="147" topLeftCell="C14" workbookViewId="0">
      <selection activeCell="D26" sqref="D26"/>
    </sheetView>
  </sheetViews>
  <sheetFormatPr defaultColWidth="9" defaultRowHeight="12.75" customHeight="1"/>
  <cols>
    <col min="1" max="1" width="33.1333333333333" style="38" customWidth="1"/>
    <col min="2" max="2" width="24.5714285714286" style="38" customWidth="1"/>
    <col min="3" max="3" width="29" style="38" customWidth="1"/>
    <col min="4" max="4" width="22.5714285714286" style="38" customWidth="1"/>
    <col min="5" max="98" width="9" style="38" customWidth="1"/>
  </cols>
  <sheetData>
    <row r="1" ht="25.5" customHeight="1" spans="1:97">
      <c r="A1" s="107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</row>
    <row r="2" ht="25.5" customHeight="1" spans="1:97">
      <c r="A2" s="108" t="s">
        <v>125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</row>
    <row r="3" ht="16.5" customHeight="1" spans="2:97">
      <c r="B3" s="110"/>
      <c r="C3" s="111"/>
      <c r="D3" s="4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</row>
    <row r="4" ht="16.5" customHeight="1" spans="1:97">
      <c r="A4" s="54" t="s">
        <v>126</v>
      </c>
      <c r="B4" s="56"/>
      <c r="C4" s="113" t="s">
        <v>127</v>
      </c>
      <c r="D4" s="11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</row>
    <row r="5" ht="16.5" customHeight="1" spans="1:97">
      <c r="A5" s="54" t="s">
        <v>32</v>
      </c>
      <c r="B5" s="55" t="s">
        <v>33</v>
      </c>
      <c r="C5" s="81" t="s">
        <v>32</v>
      </c>
      <c r="D5" s="114" t="s">
        <v>108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</row>
    <row r="6" s="37" customFormat="1" ht="16.5" customHeight="1" spans="1:98">
      <c r="A6" s="115" t="s">
        <v>128</v>
      </c>
      <c r="B6" s="116">
        <f>SUM(B7:B9)</f>
        <v>631.63</v>
      </c>
      <c r="C6" s="117" t="s">
        <v>129</v>
      </c>
      <c r="D6" s="118">
        <f>SUM(D7:D34)</f>
        <v>631.63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48"/>
    </row>
    <row r="7" s="37" customFormat="1" ht="16.5" customHeight="1" spans="1:98">
      <c r="A7" s="115" t="s">
        <v>130</v>
      </c>
      <c r="B7" s="116">
        <v>631.63</v>
      </c>
      <c r="C7" s="117" t="s">
        <v>131</v>
      </c>
      <c r="D7" s="11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48"/>
    </row>
    <row r="8" s="37" customFormat="1" ht="16.5" customHeight="1" spans="1:98">
      <c r="A8" s="115" t="s">
        <v>132</v>
      </c>
      <c r="B8" s="116">
        <v>0</v>
      </c>
      <c r="C8" s="117" t="s">
        <v>133</v>
      </c>
      <c r="D8" s="118">
        <v>0</v>
      </c>
      <c r="E8" s="119">
        <v>0</v>
      </c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48"/>
    </row>
    <row r="9" s="37" customFormat="1" ht="16.5" customHeight="1" spans="1:98">
      <c r="A9" s="115" t="s">
        <v>134</v>
      </c>
      <c r="B9" s="116"/>
      <c r="C9" s="117" t="s">
        <v>135</v>
      </c>
      <c r="D9" s="118">
        <v>0</v>
      </c>
      <c r="E9" s="119">
        <v>0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48"/>
    </row>
    <row r="10" s="37" customFormat="1" ht="16.5" customHeight="1" spans="1:98">
      <c r="A10" s="115"/>
      <c r="B10" s="120"/>
      <c r="C10" s="117" t="s">
        <v>136</v>
      </c>
      <c r="D10" s="118">
        <v>0</v>
      </c>
      <c r="E10" s="119">
        <v>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48"/>
    </row>
    <row r="11" s="37" customFormat="1" ht="16.5" customHeight="1" spans="1:98">
      <c r="A11" s="115"/>
      <c r="B11" s="120"/>
      <c r="C11" s="117" t="s">
        <v>137</v>
      </c>
      <c r="D11" s="118">
        <v>0</v>
      </c>
      <c r="E11" s="119"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48"/>
    </row>
    <row r="12" s="37" customFormat="1" ht="16.5" customHeight="1" spans="1:98">
      <c r="A12" s="115"/>
      <c r="B12" s="120"/>
      <c r="C12" s="117" t="s">
        <v>138</v>
      </c>
      <c r="D12" s="118">
        <v>605.06</v>
      </c>
      <c r="E12" s="119"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48"/>
    </row>
    <row r="13" s="37" customFormat="1" ht="16.5" customHeight="1" spans="1:98">
      <c r="A13" s="121"/>
      <c r="B13" s="116"/>
      <c r="C13" s="117" t="s">
        <v>139</v>
      </c>
      <c r="D13" s="118">
        <v>0</v>
      </c>
      <c r="E13" s="119">
        <v>0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48"/>
    </row>
    <row r="14" s="37" customFormat="1" ht="16.5" customHeight="1" spans="1:98">
      <c r="A14" s="121"/>
      <c r="B14" s="122"/>
      <c r="C14" s="117" t="s">
        <v>140</v>
      </c>
      <c r="D14" s="118">
        <v>9.69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48"/>
    </row>
    <row r="15" s="37" customFormat="1" ht="16.5" customHeight="1" spans="1:98">
      <c r="A15" s="121"/>
      <c r="B15" s="116"/>
      <c r="C15" s="117" t="s">
        <v>141</v>
      </c>
      <c r="D15" s="118">
        <v>0</v>
      </c>
      <c r="E15" s="119">
        <v>0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48"/>
    </row>
    <row r="16" s="37" customFormat="1" ht="16.5" customHeight="1" spans="1:98">
      <c r="A16" s="121"/>
      <c r="B16" s="116"/>
      <c r="C16" s="117" t="s">
        <v>142</v>
      </c>
      <c r="D16" s="118">
        <v>9.82</v>
      </c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48"/>
    </row>
    <row r="17" s="37" customFormat="1" ht="16.5" customHeight="1" spans="1:98">
      <c r="A17" s="121"/>
      <c r="B17" s="116"/>
      <c r="C17" s="117" t="s">
        <v>143</v>
      </c>
      <c r="D17" s="118">
        <v>0</v>
      </c>
      <c r="E17" s="119">
        <v>0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48"/>
    </row>
    <row r="18" s="37" customFormat="1" ht="16.5" customHeight="1" spans="1:98">
      <c r="A18" s="121"/>
      <c r="B18" s="116"/>
      <c r="C18" s="117" t="s">
        <v>144</v>
      </c>
      <c r="D18" s="118">
        <v>0</v>
      </c>
      <c r="E18" s="119">
        <v>0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48"/>
    </row>
    <row r="19" s="37" customFormat="1" ht="16.5" customHeight="1" spans="1:98">
      <c r="A19" s="121"/>
      <c r="B19" s="116"/>
      <c r="C19" s="117" t="s">
        <v>145</v>
      </c>
      <c r="D19" s="118">
        <v>0</v>
      </c>
      <c r="E19" s="119">
        <v>0</v>
      </c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48"/>
    </row>
    <row r="20" s="37" customFormat="1" ht="16.5" customHeight="1" spans="1:98">
      <c r="A20" s="121"/>
      <c r="B20" s="116"/>
      <c r="C20" s="117" t="s">
        <v>146</v>
      </c>
      <c r="D20" s="118">
        <v>0</v>
      </c>
      <c r="E20" s="119">
        <v>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48"/>
    </row>
    <row r="21" s="37" customFormat="1" ht="16.5" customHeight="1" spans="1:98">
      <c r="A21" s="121"/>
      <c r="B21" s="116"/>
      <c r="C21" s="117" t="s">
        <v>147</v>
      </c>
      <c r="D21" s="118">
        <v>0</v>
      </c>
      <c r="E21" s="119">
        <v>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48"/>
    </row>
    <row r="22" s="37" customFormat="1" ht="16.5" customHeight="1" spans="1:98">
      <c r="A22" s="121"/>
      <c r="B22" s="116"/>
      <c r="C22" s="117" t="s">
        <v>148</v>
      </c>
      <c r="D22" s="118">
        <v>0</v>
      </c>
      <c r="E22" s="119">
        <v>0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48"/>
    </row>
    <row r="23" s="37" customFormat="1" ht="16.5" customHeight="1" spans="1:98">
      <c r="A23" s="121"/>
      <c r="B23" s="116"/>
      <c r="C23" s="117" t="s">
        <v>149</v>
      </c>
      <c r="D23" s="118">
        <v>0</v>
      </c>
      <c r="E23" s="119">
        <v>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48"/>
    </row>
    <row r="24" s="37" customFormat="1" ht="16.5" customHeight="1" spans="1:98">
      <c r="A24" s="121"/>
      <c r="B24" s="116"/>
      <c r="C24" s="117" t="s">
        <v>150</v>
      </c>
      <c r="D24" s="118">
        <v>0</v>
      </c>
      <c r="E24" s="119">
        <v>0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48"/>
    </row>
    <row r="25" s="37" customFormat="1" ht="16.5" customHeight="1" spans="1:98">
      <c r="A25" s="121"/>
      <c r="B25" s="116"/>
      <c r="C25" s="117" t="s">
        <v>151</v>
      </c>
      <c r="D25" s="118">
        <v>0</v>
      </c>
      <c r="E25" s="119">
        <v>0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48"/>
    </row>
    <row r="26" s="37" customFormat="1" ht="16.5" customHeight="1" spans="1:98">
      <c r="A26" s="121"/>
      <c r="B26" s="116"/>
      <c r="C26" s="117" t="s">
        <v>152</v>
      </c>
      <c r="D26" s="118">
        <v>7.06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48"/>
    </row>
    <row r="27" s="37" customFormat="1" ht="16.5" customHeight="1" spans="1:98">
      <c r="A27" s="121"/>
      <c r="B27" s="116"/>
      <c r="C27" s="117" t="s">
        <v>153</v>
      </c>
      <c r="D27" s="118">
        <v>0</v>
      </c>
      <c r="E27" s="119">
        <v>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48"/>
    </row>
    <row r="28" s="37" customFormat="1" ht="16.5" customHeight="1" spans="1:98">
      <c r="A28" s="121"/>
      <c r="B28" s="116"/>
      <c r="C28" s="117" t="s">
        <v>154</v>
      </c>
      <c r="D28" s="118">
        <v>0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48"/>
    </row>
    <row r="29" s="37" customFormat="1" ht="16.5" customHeight="1" spans="1:98">
      <c r="A29" s="121"/>
      <c r="B29" s="116"/>
      <c r="C29" s="123" t="s">
        <v>155</v>
      </c>
      <c r="D29" s="11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48"/>
    </row>
    <row r="30" s="37" customFormat="1" ht="16.5" customHeight="1" spans="1:98">
      <c r="A30" s="121"/>
      <c r="B30" s="116"/>
      <c r="C30" s="117" t="s">
        <v>156</v>
      </c>
      <c r="D30" s="118">
        <v>0</v>
      </c>
      <c r="E30" s="119">
        <v>0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48"/>
    </row>
    <row r="31" s="37" customFormat="1" ht="16.5" customHeight="1" spans="1:98">
      <c r="A31" s="121"/>
      <c r="B31" s="116"/>
      <c r="C31" s="117" t="s">
        <v>157</v>
      </c>
      <c r="D31" s="118">
        <v>0</v>
      </c>
      <c r="E31" s="119">
        <v>0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48"/>
    </row>
    <row r="32" s="37" customFormat="1" ht="16.5" customHeight="1" spans="1:98">
      <c r="A32" s="121"/>
      <c r="B32" s="116"/>
      <c r="C32" s="117" t="s">
        <v>158</v>
      </c>
      <c r="D32" s="118">
        <v>0</v>
      </c>
      <c r="E32" s="119">
        <v>0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48"/>
    </row>
    <row r="33" s="37" customFormat="1" ht="16.5" customHeight="1" spans="1:98">
      <c r="A33" s="121"/>
      <c r="B33" s="116"/>
      <c r="C33" s="117" t="s">
        <v>159</v>
      </c>
      <c r="D33" s="118">
        <v>0</v>
      </c>
      <c r="E33" s="119">
        <v>0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48"/>
    </row>
    <row r="34" s="37" customFormat="1" ht="16.5" customHeight="1" spans="1:98">
      <c r="A34" s="121"/>
      <c r="B34" s="116"/>
      <c r="C34" s="117" t="s">
        <v>160</v>
      </c>
      <c r="D34" s="118">
        <v>0</v>
      </c>
      <c r="E34" s="119">
        <v>0</v>
      </c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48"/>
    </row>
    <row r="35" ht="16.5" customHeight="1" spans="1:97">
      <c r="A35" s="113" t="s">
        <v>161</v>
      </c>
      <c r="B35" s="75">
        <f>B6</f>
        <v>631.63</v>
      </c>
      <c r="C35" s="55" t="s">
        <v>162</v>
      </c>
      <c r="D35" s="118">
        <f>D6</f>
        <v>631.63</v>
      </c>
      <c r="E35" s="41">
        <v>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</row>
    <row r="36" customHeight="1" spans="5:5">
      <c r="E36" s="38">
        <v>0</v>
      </c>
    </row>
  </sheetData>
  <sheetProtection formatCells="0" formatColumns="0" formatRows="0"/>
  <protectedRanges>
    <protectedRange sqref="D7:D34" name="区域2"/>
    <protectedRange sqref="B7:B9" name="区域1"/>
  </protectedRanges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tabSelected="1" workbookViewId="0">
      <selection activeCell="D11" sqref="D11"/>
    </sheetView>
  </sheetViews>
  <sheetFormatPr defaultColWidth="9" defaultRowHeight="12.75" customHeight="1"/>
  <cols>
    <col min="1" max="1" width="41.8571428571429" style="38" customWidth="1"/>
    <col min="2" max="2" width="14.4285714285714" style="38" customWidth="1"/>
    <col min="3" max="11" width="14.2952380952381" style="38" customWidth="1"/>
    <col min="12" max="13" width="6.85714285714286" style="38" customWidth="1"/>
  </cols>
  <sheetData>
    <row r="1" ht="24.75" customHeight="1" spans="1:1">
      <c r="A1" s="52" t="s">
        <v>27</v>
      </c>
    </row>
    <row r="2" ht="24.75" customHeight="1" spans="1:11">
      <c r="A2" s="40" t="s">
        <v>163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24.75" customHeight="1" spans="11:11">
      <c r="K3" s="41" t="s">
        <v>29</v>
      </c>
    </row>
    <row r="4" ht="24.75" customHeight="1" spans="1:11">
      <c r="A4" s="54" t="s">
        <v>164</v>
      </c>
      <c r="B4" s="55" t="s">
        <v>108</v>
      </c>
      <c r="C4" s="55" t="s">
        <v>165</v>
      </c>
      <c r="D4" s="55"/>
      <c r="E4" s="55"/>
      <c r="F4" s="55" t="s">
        <v>166</v>
      </c>
      <c r="G4" s="55"/>
      <c r="H4" s="55"/>
      <c r="I4" s="55" t="s">
        <v>167</v>
      </c>
      <c r="J4" s="55"/>
      <c r="K4" s="56"/>
    </row>
    <row r="5" ht="24.75" customHeight="1" spans="1:11">
      <c r="A5" s="54"/>
      <c r="B5" s="55"/>
      <c r="C5" s="55" t="s">
        <v>108</v>
      </c>
      <c r="D5" s="55" t="s">
        <v>104</v>
      </c>
      <c r="E5" s="55" t="s">
        <v>105</v>
      </c>
      <c r="F5" s="55" t="s">
        <v>108</v>
      </c>
      <c r="G5" s="55" t="s">
        <v>104</v>
      </c>
      <c r="H5" s="55" t="s">
        <v>105</v>
      </c>
      <c r="I5" s="81" t="s">
        <v>108</v>
      </c>
      <c r="J5" s="81" t="s">
        <v>104</v>
      </c>
      <c r="K5" s="82" t="s">
        <v>105</v>
      </c>
    </row>
    <row r="6" ht="24.75" customHeight="1" spans="1:11">
      <c r="A6" s="54" t="s">
        <v>107</v>
      </c>
      <c r="B6" s="55">
        <v>1</v>
      </c>
      <c r="C6" s="55">
        <v>2</v>
      </c>
      <c r="D6" s="55">
        <v>3</v>
      </c>
      <c r="E6" s="55">
        <v>4</v>
      </c>
      <c r="F6" s="55">
        <v>2</v>
      </c>
      <c r="G6" s="55">
        <v>3</v>
      </c>
      <c r="H6" s="55">
        <v>4</v>
      </c>
      <c r="I6" s="55">
        <v>2</v>
      </c>
      <c r="J6" s="55">
        <v>3</v>
      </c>
      <c r="K6" s="56">
        <v>4</v>
      </c>
    </row>
    <row r="7" s="37" customFormat="1" ht="24.75" customHeight="1" spans="1:13">
      <c r="A7" s="83" t="s">
        <v>108</v>
      </c>
      <c r="B7" s="102">
        <f>C7+F7+I7</f>
        <v>631.63</v>
      </c>
      <c r="C7" s="102">
        <f>D7+E7</f>
        <v>631.63</v>
      </c>
      <c r="D7" s="102">
        <v>112.23</v>
      </c>
      <c r="E7" s="102">
        <v>519.4</v>
      </c>
      <c r="F7" s="102">
        <f>G7+H7</f>
        <v>0</v>
      </c>
      <c r="G7" s="102">
        <v>0</v>
      </c>
      <c r="H7" s="102">
        <v>0</v>
      </c>
      <c r="I7" s="102">
        <f>J7+K7</f>
        <v>0</v>
      </c>
      <c r="J7" s="102">
        <v>0</v>
      </c>
      <c r="K7" s="103">
        <v>0</v>
      </c>
      <c r="L7" s="48"/>
      <c r="M7" s="48"/>
    </row>
    <row r="8" ht="24.75" customHeight="1" spans="1:11">
      <c r="A8" s="83" t="s">
        <v>168</v>
      </c>
      <c r="B8" s="102">
        <v>631.63</v>
      </c>
      <c r="C8" s="102">
        <v>631.63</v>
      </c>
      <c r="D8" s="102">
        <v>112.23</v>
      </c>
      <c r="E8" s="102">
        <v>519.4</v>
      </c>
      <c r="F8" s="102">
        <f t="shared" ref="F8:F25" si="0">G8+H8</f>
        <v>0</v>
      </c>
      <c r="G8" s="102"/>
      <c r="H8" s="102"/>
      <c r="I8" s="102">
        <f t="shared" ref="I8:I25" si="1">J8+K8</f>
        <v>0</v>
      </c>
      <c r="J8" s="102"/>
      <c r="K8" s="103"/>
    </row>
    <row r="9" ht="24.75" customHeight="1" spans="1:11">
      <c r="A9" s="86"/>
      <c r="B9" s="102">
        <f t="shared" ref="B8:B25" si="2">C9+F9+I9</f>
        <v>0</v>
      </c>
      <c r="C9" s="102">
        <f t="shared" ref="C8:C25" si="3">D9+E9</f>
        <v>0</v>
      </c>
      <c r="D9" s="97"/>
      <c r="E9" s="97"/>
      <c r="F9" s="102">
        <f t="shared" si="0"/>
        <v>0</v>
      </c>
      <c r="G9" s="97"/>
      <c r="H9" s="97"/>
      <c r="I9" s="102">
        <f t="shared" si="1"/>
        <v>0</v>
      </c>
      <c r="J9" s="97"/>
      <c r="K9" s="88"/>
    </row>
    <row r="10" ht="24.75" customHeight="1" spans="1:11">
      <c r="A10" s="86"/>
      <c r="B10" s="102">
        <f t="shared" si="2"/>
        <v>0</v>
      </c>
      <c r="C10" s="102">
        <f t="shared" si="3"/>
        <v>0</v>
      </c>
      <c r="D10" s="97"/>
      <c r="E10" s="97"/>
      <c r="F10" s="102">
        <f t="shared" si="0"/>
        <v>0</v>
      </c>
      <c r="G10" s="97"/>
      <c r="H10" s="97"/>
      <c r="I10" s="102">
        <f t="shared" si="1"/>
        <v>0</v>
      </c>
      <c r="J10" s="97"/>
      <c r="K10" s="88"/>
    </row>
    <row r="11" ht="24.75" customHeight="1" spans="1:11">
      <c r="A11" s="86"/>
      <c r="B11" s="102">
        <f t="shared" si="2"/>
        <v>0</v>
      </c>
      <c r="C11" s="102">
        <f t="shared" si="3"/>
        <v>0</v>
      </c>
      <c r="D11" s="97"/>
      <c r="E11" s="97"/>
      <c r="F11" s="102">
        <f t="shared" si="0"/>
        <v>0</v>
      </c>
      <c r="G11" s="97"/>
      <c r="H11" s="97"/>
      <c r="I11" s="102">
        <f t="shared" si="1"/>
        <v>0</v>
      </c>
      <c r="J11" s="97"/>
      <c r="K11" s="88"/>
    </row>
    <row r="12" ht="24.75" customHeight="1" spans="1:11">
      <c r="A12" s="86"/>
      <c r="B12" s="102">
        <f t="shared" si="2"/>
        <v>0</v>
      </c>
      <c r="C12" s="102">
        <f t="shared" si="3"/>
        <v>0</v>
      </c>
      <c r="D12" s="97"/>
      <c r="E12" s="97"/>
      <c r="F12" s="102">
        <f t="shared" si="0"/>
        <v>0</v>
      </c>
      <c r="G12" s="97"/>
      <c r="H12" s="97"/>
      <c r="I12" s="102">
        <f t="shared" si="1"/>
        <v>0</v>
      </c>
      <c r="J12" s="97"/>
      <c r="K12" s="88"/>
    </row>
    <row r="13" ht="24.75" customHeight="1" spans="1:11">
      <c r="A13" s="86"/>
      <c r="B13" s="102">
        <f t="shared" si="2"/>
        <v>0</v>
      </c>
      <c r="C13" s="102">
        <f t="shared" si="3"/>
        <v>0</v>
      </c>
      <c r="D13" s="97"/>
      <c r="E13" s="97"/>
      <c r="F13" s="102">
        <f t="shared" si="0"/>
        <v>0</v>
      </c>
      <c r="G13" s="97"/>
      <c r="H13" s="97"/>
      <c r="I13" s="102">
        <f t="shared" si="1"/>
        <v>0</v>
      </c>
      <c r="J13" s="97"/>
      <c r="K13" s="88"/>
    </row>
    <row r="14" ht="24.75" customHeight="1" spans="1:11">
      <c r="A14" s="86"/>
      <c r="B14" s="102">
        <f t="shared" si="2"/>
        <v>0</v>
      </c>
      <c r="C14" s="102">
        <f t="shared" si="3"/>
        <v>0</v>
      </c>
      <c r="D14" s="97"/>
      <c r="E14" s="97"/>
      <c r="F14" s="102">
        <f t="shared" si="0"/>
        <v>0</v>
      </c>
      <c r="G14" s="97"/>
      <c r="H14" s="97"/>
      <c r="I14" s="102">
        <f t="shared" si="1"/>
        <v>0</v>
      </c>
      <c r="J14" s="97"/>
      <c r="K14" s="88"/>
    </row>
    <row r="15" ht="24.75" customHeight="1" spans="1:11">
      <c r="A15" s="86"/>
      <c r="B15" s="102">
        <f t="shared" si="2"/>
        <v>0</v>
      </c>
      <c r="C15" s="102">
        <f t="shared" si="3"/>
        <v>0</v>
      </c>
      <c r="D15" s="97"/>
      <c r="E15" s="97"/>
      <c r="F15" s="102">
        <f t="shared" si="0"/>
        <v>0</v>
      </c>
      <c r="G15" s="97"/>
      <c r="H15" s="97"/>
      <c r="I15" s="102">
        <f t="shared" si="1"/>
        <v>0</v>
      </c>
      <c r="J15" s="97"/>
      <c r="K15" s="88"/>
    </row>
    <row r="16" ht="24.75" customHeight="1" spans="1:11">
      <c r="A16" s="86"/>
      <c r="B16" s="102">
        <f t="shared" si="2"/>
        <v>0</v>
      </c>
      <c r="C16" s="102">
        <f t="shared" si="3"/>
        <v>0</v>
      </c>
      <c r="D16" s="97"/>
      <c r="E16" s="97"/>
      <c r="F16" s="102">
        <f t="shared" si="0"/>
        <v>0</v>
      </c>
      <c r="G16" s="97"/>
      <c r="H16" s="97"/>
      <c r="I16" s="102">
        <f t="shared" si="1"/>
        <v>0</v>
      </c>
      <c r="J16" s="97"/>
      <c r="K16" s="88"/>
    </row>
    <row r="17" ht="24.75" customHeight="1" spans="1:11">
      <c r="A17" s="86"/>
      <c r="B17" s="102">
        <f t="shared" si="2"/>
        <v>0</v>
      </c>
      <c r="C17" s="102">
        <f t="shared" si="3"/>
        <v>0</v>
      </c>
      <c r="D17" s="97"/>
      <c r="E17" s="97"/>
      <c r="F17" s="102">
        <f t="shared" si="0"/>
        <v>0</v>
      </c>
      <c r="G17" s="97"/>
      <c r="H17" s="97"/>
      <c r="I17" s="102">
        <f t="shared" si="1"/>
        <v>0</v>
      </c>
      <c r="J17" s="97"/>
      <c r="K17" s="88"/>
    </row>
    <row r="18" ht="24.75" customHeight="1" spans="1:11">
      <c r="A18" s="86"/>
      <c r="B18" s="102">
        <f t="shared" si="2"/>
        <v>0</v>
      </c>
      <c r="C18" s="102">
        <f t="shared" si="3"/>
        <v>0</v>
      </c>
      <c r="D18" s="97"/>
      <c r="E18" s="97"/>
      <c r="F18" s="102">
        <f t="shared" si="0"/>
        <v>0</v>
      </c>
      <c r="G18" s="97"/>
      <c r="H18" s="97"/>
      <c r="I18" s="102">
        <f t="shared" si="1"/>
        <v>0</v>
      </c>
      <c r="J18" s="97"/>
      <c r="K18" s="88"/>
    </row>
    <row r="19" ht="24.75" customHeight="1" spans="1:11">
      <c r="A19" s="86"/>
      <c r="B19" s="102">
        <f t="shared" si="2"/>
        <v>0</v>
      </c>
      <c r="C19" s="102">
        <f t="shared" si="3"/>
        <v>0</v>
      </c>
      <c r="D19" s="97"/>
      <c r="E19" s="97"/>
      <c r="F19" s="102">
        <f t="shared" si="0"/>
        <v>0</v>
      </c>
      <c r="G19" s="97"/>
      <c r="H19" s="97"/>
      <c r="I19" s="102">
        <f t="shared" si="1"/>
        <v>0</v>
      </c>
      <c r="J19" s="97"/>
      <c r="K19" s="88"/>
    </row>
    <row r="20" ht="24.75" customHeight="1" spans="1:11">
      <c r="A20" s="86"/>
      <c r="B20" s="102">
        <f t="shared" si="2"/>
        <v>0</v>
      </c>
      <c r="C20" s="102">
        <f t="shared" si="3"/>
        <v>0</v>
      </c>
      <c r="D20" s="97"/>
      <c r="E20" s="97"/>
      <c r="F20" s="102">
        <f t="shared" si="0"/>
        <v>0</v>
      </c>
      <c r="G20" s="97"/>
      <c r="H20" s="97"/>
      <c r="I20" s="102">
        <f t="shared" si="1"/>
        <v>0</v>
      </c>
      <c r="J20" s="97"/>
      <c r="K20" s="88"/>
    </row>
    <row r="21" ht="24.75" customHeight="1" spans="1:11">
      <c r="A21" s="86"/>
      <c r="B21" s="102">
        <f t="shared" si="2"/>
        <v>0</v>
      </c>
      <c r="C21" s="102">
        <f t="shared" si="3"/>
        <v>0</v>
      </c>
      <c r="D21" s="97"/>
      <c r="E21" s="97"/>
      <c r="F21" s="102">
        <f t="shared" si="0"/>
        <v>0</v>
      </c>
      <c r="G21" s="97"/>
      <c r="H21" s="97"/>
      <c r="I21" s="102">
        <f t="shared" si="1"/>
        <v>0</v>
      </c>
      <c r="J21" s="97"/>
      <c r="K21" s="88"/>
    </row>
    <row r="22" ht="24.75" customHeight="1" spans="1:11">
      <c r="A22" s="86"/>
      <c r="B22" s="102">
        <f t="shared" si="2"/>
        <v>0</v>
      </c>
      <c r="C22" s="102">
        <f t="shared" si="3"/>
        <v>0</v>
      </c>
      <c r="D22" s="97"/>
      <c r="E22" s="97"/>
      <c r="F22" s="102">
        <f t="shared" si="0"/>
        <v>0</v>
      </c>
      <c r="G22" s="97"/>
      <c r="H22" s="97"/>
      <c r="I22" s="102">
        <f t="shared" si="1"/>
        <v>0</v>
      </c>
      <c r="J22" s="97"/>
      <c r="K22" s="88"/>
    </row>
    <row r="23" ht="24.75" customHeight="1" spans="1:11">
      <c r="A23" s="86"/>
      <c r="B23" s="102">
        <f t="shared" si="2"/>
        <v>0</v>
      </c>
      <c r="C23" s="102">
        <f t="shared" si="3"/>
        <v>0</v>
      </c>
      <c r="D23" s="97"/>
      <c r="E23" s="97"/>
      <c r="F23" s="102">
        <f t="shared" si="0"/>
        <v>0</v>
      </c>
      <c r="G23" s="97"/>
      <c r="H23" s="97"/>
      <c r="I23" s="102">
        <f t="shared" si="1"/>
        <v>0</v>
      </c>
      <c r="J23" s="97"/>
      <c r="K23" s="88"/>
    </row>
    <row r="24" ht="24.75" customHeight="1" spans="1:11">
      <c r="A24" s="86"/>
      <c r="B24" s="102">
        <f t="shared" si="2"/>
        <v>0</v>
      </c>
      <c r="C24" s="102">
        <f t="shared" si="3"/>
        <v>0</v>
      </c>
      <c r="D24" s="97"/>
      <c r="E24" s="97"/>
      <c r="F24" s="102">
        <f t="shared" si="0"/>
        <v>0</v>
      </c>
      <c r="G24" s="97"/>
      <c r="H24" s="97"/>
      <c r="I24" s="102">
        <f t="shared" si="1"/>
        <v>0</v>
      </c>
      <c r="J24" s="97"/>
      <c r="K24" s="88"/>
    </row>
    <row r="25" ht="24.75" customHeight="1" spans="1:11">
      <c r="A25" s="86"/>
      <c r="B25" s="102">
        <f t="shared" si="2"/>
        <v>0</v>
      </c>
      <c r="C25" s="102">
        <f t="shared" si="3"/>
        <v>0</v>
      </c>
      <c r="D25" s="97"/>
      <c r="E25" s="97"/>
      <c r="F25" s="102">
        <f t="shared" si="0"/>
        <v>0</v>
      </c>
      <c r="G25" s="97"/>
      <c r="H25" s="97"/>
      <c r="I25" s="102">
        <f t="shared" si="1"/>
        <v>0</v>
      </c>
      <c r="J25" s="97"/>
      <c r="K25" s="88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7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showZeros="0" zoomScale="173" zoomScaleNormal="173" workbookViewId="0">
      <selection activeCell="D24" sqref="D24"/>
    </sheetView>
  </sheetViews>
  <sheetFormatPr defaultColWidth="9" defaultRowHeight="12.75" customHeight="1" outlineLevelCol="6"/>
  <cols>
    <col min="1" max="1" width="18" style="38" customWidth="1"/>
    <col min="2" max="2" width="32.4285714285714" style="38" customWidth="1"/>
    <col min="3" max="4" width="17.8571428571429" style="38" customWidth="1"/>
    <col min="5" max="5" width="18.4857142857143" style="38" customWidth="1"/>
    <col min="6" max="7" width="6.85714285714286" style="38" customWidth="1"/>
  </cols>
  <sheetData>
    <row r="1" ht="24.75" customHeight="1" spans="1:2">
      <c r="A1" s="52" t="s">
        <v>27</v>
      </c>
      <c r="B1" s="53"/>
    </row>
    <row r="2" ht="24.75" customHeight="1" spans="1:5">
      <c r="A2" s="40" t="s">
        <v>169</v>
      </c>
      <c r="B2" s="40"/>
      <c r="C2" s="40"/>
      <c r="D2" s="40"/>
      <c r="E2" s="40"/>
    </row>
    <row r="3" ht="24.75" customHeight="1" spans="5:5">
      <c r="E3" s="41" t="s">
        <v>29</v>
      </c>
    </row>
    <row r="4" ht="24.75" customHeight="1" spans="1:5">
      <c r="A4" s="54" t="s">
        <v>102</v>
      </c>
      <c r="B4" s="55"/>
      <c r="C4" s="54" t="s">
        <v>165</v>
      </c>
      <c r="D4" s="55"/>
      <c r="E4" s="91"/>
    </row>
    <row r="5" ht="24.75" customHeight="1" spans="1:5">
      <c r="A5" s="54" t="s">
        <v>170</v>
      </c>
      <c r="B5" s="55" t="s">
        <v>171</v>
      </c>
      <c r="C5" s="81" t="s">
        <v>108</v>
      </c>
      <c r="D5" s="82" t="s">
        <v>104</v>
      </c>
      <c r="E5" s="92" t="s">
        <v>105</v>
      </c>
    </row>
    <row r="6" ht="24.75" customHeight="1" spans="1:5">
      <c r="A6" s="54" t="s">
        <v>107</v>
      </c>
      <c r="B6" s="55" t="s">
        <v>107</v>
      </c>
      <c r="C6" s="55">
        <v>1</v>
      </c>
      <c r="D6" s="56">
        <v>2</v>
      </c>
      <c r="E6" s="92">
        <v>3</v>
      </c>
    </row>
    <row r="7" s="37" customFormat="1" ht="24.75" customHeight="1" spans="1:7">
      <c r="A7" s="93"/>
      <c r="B7" s="93" t="s">
        <v>108</v>
      </c>
      <c r="C7" s="94">
        <v>631.63</v>
      </c>
      <c r="D7" s="94">
        <v>112.23</v>
      </c>
      <c r="E7" s="94">
        <v>519.4</v>
      </c>
      <c r="F7" s="48"/>
      <c r="G7" s="48"/>
    </row>
    <row r="8" customFormat="1" ht="24.75" customHeight="1" spans="1:7">
      <c r="A8" s="93" t="s">
        <v>172</v>
      </c>
      <c r="B8" s="93" t="s">
        <v>109</v>
      </c>
      <c r="C8" s="94">
        <v>605.06</v>
      </c>
      <c r="D8" s="94">
        <v>85.66</v>
      </c>
      <c r="E8" s="94">
        <v>519.4</v>
      </c>
      <c r="F8" s="38"/>
      <c r="G8" s="38"/>
    </row>
    <row r="9" customFormat="1" ht="24.75" customHeight="1" spans="1:7">
      <c r="A9" s="95" t="s">
        <v>173</v>
      </c>
      <c r="B9" s="95" t="s">
        <v>110</v>
      </c>
      <c r="C9" s="94">
        <v>597.06</v>
      </c>
      <c r="D9" s="94">
        <v>85.66</v>
      </c>
      <c r="E9" s="94">
        <v>519.4</v>
      </c>
      <c r="F9" s="38"/>
      <c r="G9" s="38"/>
    </row>
    <row r="10" ht="24.75" customHeight="1" spans="1:5">
      <c r="A10" s="96" t="s">
        <v>174</v>
      </c>
      <c r="B10" s="95" t="s">
        <v>111</v>
      </c>
      <c r="C10" s="97">
        <v>597.06</v>
      </c>
      <c r="D10" s="97">
        <v>85.66</v>
      </c>
      <c r="E10" s="98">
        <v>511.4</v>
      </c>
    </row>
    <row r="11" ht="24.75" customHeight="1" spans="1:5">
      <c r="A11" s="96" t="s">
        <v>175</v>
      </c>
      <c r="B11" s="95" t="s">
        <v>112</v>
      </c>
      <c r="C11" s="97">
        <v>8</v>
      </c>
      <c r="D11" s="97"/>
      <c r="E11" s="99">
        <v>8</v>
      </c>
    </row>
    <row r="12" ht="24.75" customHeight="1" spans="1:5">
      <c r="A12" s="96" t="s">
        <v>176</v>
      </c>
      <c r="B12" s="95" t="s">
        <v>113</v>
      </c>
      <c r="C12" s="97">
        <v>8</v>
      </c>
      <c r="D12" s="97"/>
      <c r="E12" s="97">
        <v>8</v>
      </c>
    </row>
    <row r="13" ht="24.75" customHeight="1" spans="1:5">
      <c r="A13" s="93" t="s">
        <v>177</v>
      </c>
      <c r="B13" s="93" t="s">
        <v>114</v>
      </c>
      <c r="C13" s="94">
        <v>9.69</v>
      </c>
      <c r="D13" s="94">
        <v>9.69</v>
      </c>
      <c r="E13" s="94"/>
    </row>
    <row r="14" ht="24.75" customHeight="1" spans="1:5">
      <c r="A14" s="93" t="s">
        <v>178</v>
      </c>
      <c r="B14" s="93" t="s">
        <v>115</v>
      </c>
      <c r="C14" s="94" t="s">
        <v>179</v>
      </c>
      <c r="D14" s="94" t="s">
        <v>179</v>
      </c>
      <c r="E14" s="94"/>
    </row>
    <row r="15" ht="24.75" customHeight="1" spans="1:5">
      <c r="A15" s="96" t="s">
        <v>180</v>
      </c>
      <c r="B15" s="95" t="s">
        <v>116</v>
      </c>
      <c r="C15" s="97">
        <v>9.41</v>
      </c>
      <c r="D15" s="97">
        <v>9.41</v>
      </c>
      <c r="E15" s="100"/>
    </row>
    <row r="16" ht="24.75" customHeight="1" spans="1:5">
      <c r="A16" s="96" t="s">
        <v>181</v>
      </c>
      <c r="B16" s="95" t="s">
        <v>182</v>
      </c>
      <c r="C16" s="97">
        <v>0.28</v>
      </c>
      <c r="D16" s="97">
        <v>0.28</v>
      </c>
      <c r="E16" s="100"/>
    </row>
    <row r="17" ht="24.75" customHeight="1" spans="1:5">
      <c r="A17" s="96" t="s">
        <v>183</v>
      </c>
      <c r="B17" s="95" t="s">
        <v>117</v>
      </c>
      <c r="C17" s="97">
        <v>0.28</v>
      </c>
      <c r="D17" s="97">
        <v>0.28</v>
      </c>
      <c r="E17" s="100"/>
    </row>
    <row r="18" ht="24.75" customHeight="1" spans="1:5">
      <c r="A18" s="96" t="s">
        <v>184</v>
      </c>
      <c r="B18" s="93" t="s">
        <v>119</v>
      </c>
      <c r="C18" s="94">
        <v>9.82</v>
      </c>
      <c r="D18" s="94">
        <v>9.82</v>
      </c>
      <c r="E18" s="100"/>
    </row>
    <row r="19" ht="24.75" customHeight="1" spans="1:5">
      <c r="A19" s="96" t="s">
        <v>185</v>
      </c>
      <c r="B19" s="95" t="s">
        <v>186</v>
      </c>
      <c r="C19" s="97">
        <v>9.82</v>
      </c>
      <c r="D19" s="97">
        <v>9.82</v>
      </c>
      <c r="E19" s="100"/>
    </row>
    <row r="20" ht="24.75" customHeight="1" spans="1:5">
      <c r="A20" s="96" t="s">
        <v>187</v>
      </c>
      <c r="B20" s="95" t="s">
        <v>120</v>
      </c>
      <c r="C20" s="97">
        <v>7.45</v>
      </c>
      <c r="D20" s="97">
        <v>7.45</v>
      </c>
      <c r="E20" s="100"/>
    </row>
    <row r="21" ht="24.75" customHeight="1" spans="1:5">
      <c r="A21" s="96" t="s">
        <v>188</v>
      </c>
      <c r="B21" s="95" t="s">
        <v>121</v>
      </c>
      <c r="C21" s="97">
        <v>2.37</v>
      </c>
      <c r="D21" s="97">
        <v>2.37</v>
      </c>
      <c r="E21" s="101"/>
    </row>
    <row r="22" ht="24.75" customHeight="1" spans="1:5">
      <c r="A22" s="83" t="s">
        <v>189</v>
      </c>
      <c r="B22" s="93" t="s">
        <v>122</v>
      </c>
      <c r="C22" s="102">
        <v>7.06</v>
      </c>
      <c r="D22" s="103">
        <v>7.06</v>
      </c>
      <c r="E22" s="104"/>
    </row>
    <row r="23" ht="24.75" customHeight="1" spans="1:5">
      <c r="A23" s="86" t="s">
        <v>190</v>
      </c>
      <c r="B23" s="95" t="s">
        <v>123</v>
      </c>
      <c r="C23" s="97">
        <v>7.06</v>
      </c>
      <c r="D23" s="88">
        <v>7.06</v>
      </c>
      <c r="E23" s="105"/>
    </row>
    <row r="24" ht="24.75" customHeight="1" spans="1:5">
      <c r="A24" s="86" t="s">
        <v>191</v>
      </c>
      <c r="B24" s="95" t="s">
        <v>124</v>
      </c>
      <c r="C24" s="97">
        <v>7.06</v>
      </c>
      <c r="D24" s="88">
        <v>7.06</v>
      </c>
      <c r="E24" s="105"/>
    </row>
    <row r="25" ht="24.75" customHeight="1" spans="1:5">
      <c r="A25" s="86"/>
      <c r="B25" s="95"/>
      <c r="C25" s="97"/>
      <c r="D25" s="97"/>
      <c r="E25" s="106"/>
    </row>
    <row r="26" ht="24.75" customHeight="1" spans="1:5">
      <c r="A26" s="86"/>
      <c r="B26" s="95"/>
      <c r="C26" s="97"/>
      <c r="D26" s="97"/>
      <c r="E26" s="88"/>
    </row>
    <row r="27" ht="24.75" customHeight="1" spans="1:5">
      <c r="A27" s="83"/>
      <c r="B27" s="93"/>
      <c r="C27" s="102"/>
      <c r="D27" s="102"/>
      <c r="E27" s="103"/>
    </row>
    <row r="28" ht="24.75" customHeight="1" spans="1:5">
      <c r="A28" s="83"/>
      <c r="B28" s="93"/>
      <c r="C28" s="102"/>
      <c r="D28" s="102"/>
      <c r="E28" s="103"/>
    </row>
    <row r="29" ht="24.75" customHeight="1" spans="1:5">
      <c r="A29" s="86"/>
      <c r="B29" s="95"/>
      <c r="C29" s="97"/>
      <c r="D29" s="97"/>
      <c r="E29" s="88"/>
    </row>
    <row r="30" ht="24.75" customHeight="1" spans="1:5">
      <c r="A30" s="86"/>
      <c r="B30" s="95"/>
      <c r="C30" s="97"/>
      <c r="D30" s="97"/>
      <c r="E30" s="88"/>
    </row>
    <row r="31" ht="24.75" customHeight="1" spans="1:5">
      <c r="A31" s="86"/>
      <c r="B31" s="95"/>
      <c r="C31" s="97"/>
      <c r="D31" s="97"/>
      <c r="E31" s="88"/>
    </row>
    <row r="32" ht="24.75" customHeight="1" spans="1:5">
      <c r="A32" s="83"/>
      <c r="B32" s="93"/>
      <c r="C32" s="102"/>
      <c r="D32" s="102"/>
      <c r="E32" s="103"/>
    </row>
    <row r="33" ht="24.75" customHeight="1" spans="1:5">
      <c r="A33" s="83"/>
      <c r="B33" s="93"/>
      <c r="C33" s="102"/>
      <c r="D33" s="102"/>
      <c r="E33" s="103"/>
    </row>
    <row r="34" ht="24.75" customHeight="1" spans="1:5">
      <c r="A34" s="86"/>
      <c r="B34" s="95"/>
      <c r="C34" s="97"/>
      <c r="D34" s="97"/>
      <c r="E34" s="88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61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showGridLines="0" showZeros="0" workbookViewId="0">
      <selection activeCell="E37" sqref="E37"/>
    </sheetView>
  </sheetViews>
  <sheetFormatPr defaultColWidth="9" defaultRowHeight="12.75" customHeight="1" outlineLevelCol="6"/>
  <cols>
    <col min="1" max="1" width="13.3333333333333" style="38" customWidth="1"/>
    <col min="2" max="2" width="29.552380952381" style="38" customWidth="1"/>
    <col min="3" max="5" width="17.2952380952381" style="38" customWidth="1"/>
    <col min="6" max="7" width="6.85714285714286" style="38" customWidth="1"/>
  </cols>
  <sheetData>
    <row r="1" ht="24.75" customHeight="1" spans="1:2">
      <c r="A1" s="52" t="s">
        <v>27</v>
      </c>
      <c r="B1" s="53"/>
    </row>
    <row r="2" ht="24.75" customHeight="1" spans="1:5">
      <c r="A2" s="78" t="s">
        <v>192</v>
      </c>
      <c r="B2" s="78"/>
      <c r="C2" s="78"/>
      <c r="D2" s="78"/>
      <c r="E2" s="78"/>
    </row>
    <row r="3" ht="24.75" customHeight="1" spans="5:5">
      <c r="E3" s="41" t="s">
        <v>29</v>
      </c>
    </row>
    <row r="4" ht="24.75" customHeight="1" spans="1:5">
      <c r="A4" s="54" t="s">
        <v>193</v>
      </c>
      <c r="B4" s="55"/>
      <c r="C4" s="54" t="s">
        <v>194</v>
      </c>
      <c r="D4" s="55"/>
      <c r="E4" s="56"/>
    </row>
    <row r="5" ht="24.75" customHeight="1" spans="1:5">
      <c r="A5" s="79" t="s">
        <v>170</v>
      </c>
      <c r="B5" s="55" t="s">
        <v>171</v>
      </c>
      <c r="C5" s="80" t="s">
        <v>108</v>
      </c>
      <c r="D5" s="81" t="s">
        <v>195</v>
      </c>
      <c r="E5" s="82" t="s">
        <v>196</v>
      </c>
    </row>
    <row r="6" ht="24.75" customHeight="1" spans="1:5">
      <c r="A6" s="79" t="s">
        <v>107</v>
      </c>
      <c r="B6" s="55" t="s">
        <v>107</v>
      </c>
      <c r="C6" s="54">
        <v>1</v>
      </c>
      <c r="D6" s="55">
        <v>2</v>
      </c>
      <c r="E6" s="56">
        <v>3</v>
      </c>
    </row>
    <row r="7" s="37" customFormat="1" ht="25.5" customHeight="1" spans="1:7">
      <c r="A7" s="83"/>
      <c r="B7" s="58" t="s">
        <v>108</v>
      </c>
      <c r="C7" s="84">
        <v>112.23</v>
      </c>
      <c r="D7" s="84">
        <v>105.04</v>
      </c>
      <c r="E7" s="85">
        <v>7.19</v>
      </c>
      <c r="F7" s="48"/>
      <c r="G7" s="48"/>
    </row>
    <row r="8" ht="25.5" customHeight="1" spans="1:5">
      <c r="A8" s="83" t="s">
        <v>197</v>
      </c>
      <c r="B8" s="58" t="s">
        <v>198</v>
      </c>
      <c r="C8" s="84">
        <v>104.69</v>
      </c>
      <c r="D8" s="84">
        <f t="shared" ref="D8:E8" si="0">SUM(D9:D18)</f>
        <v>104.69</v>
      </c>
      <c r="E8" s="85">
        <f t="shared" si="0"/>
        <v>0</v>
      </c>
    </row>
    <row r="9" ht="25.5" customHeight="1" spans="1:5">
      <c r="A9" s="86" t="s">
        <v>199</v>
      </c>
      <c r="B9" s="62" t="s">
        <v>200</v>
      </c>
      <c r="C9" s="84">
        <v>31.57</v>
      </c>
      <c r="D9" s="87">
        <v>31.57</v>
      </c>
      <c r="E9" s="88"/>
    </row>
    <row r="10" ht="25.5" customHeight="1" spans="1:5">
      <c r="A10" s="86" t="s">
        <v>201</v>
      </c>
      <c r="B10" s="62" t="s">
        <v>202</v>
      </c>
      <c r="C10" s="84">
        <v>23.82</v>
      </c>
      <c r="D10" s="87">
        <v>23.82</v>
      </c>
      <c r="E10" s="88"/>
    </row>
    <row r="11" ht="25.5" customHeight="1" spans="1:5">
      <c r="A11" s="86" t="s">
        <v>203</v>
      </c>
      <c r="B11" s="62" t="s">
        <v>204</v>
      </c>
      <c r="C11" s="84">
        <v>20.32</v>
      </c>
      <c r="D11" s="87">
        <v>20.32</v>
      </c>
      <c r="E11" s="88"/>
    </row>
    <row r="12" ht="25.5" customHeight="1" spans="1:5">
      <c r="A12" s="86" t="s">
        <v>205</v>
      </c>
      <c r="B12" s="62" t="s">
        <v>206</v>
      </c>
      <c r="C12" s="84">
        <v>2.41</v>
      </c>
      <c r="D12" s="87">
        <v>2.41</v>
      </c>
      <c r="E12" s="88"/>
    </row>
    <row r="13" ht="25.5" customHeight="1" spans="1:5">
      <c r="A13" s="86" t="s">
        <v>207</v>
      </c>
      <c r="B13" s="62" t="s">
        <v>208</v>
      </c>
      <c r="C13" s="84">
        <v>9.41</v>
      </c>
      <c r="D13" s="87">
        <v>9.41</v>
      </c>
      <c r="E13" s="88"/>
    </row>
    <row r="14" ht="25.5" customHeight="1" spans="1:5">
      <c r="A14" s="86" t="s">
        <v>209</v>
      </c>
      <c r="B14" s="62" t="s">
        <v>210</v>
      </c>
      <c r="C14" s="84">
        <f>D14+E14</f>
        <v>0</v>
      </c>
      <c r="D14" s="87"/>
      <c r="E14" s="88"/>
    </row>
    <row r="15" ht="25.5" customHeight="1" spans="1:5">
      <c r="A15" s="86" t="s">
        <v>211</v>
      </c>
      <c r="B15" s="62" t="s">
        <v>212</v>
      </c>
      <c r="C15" s="84">
        <v>7.45</v>
      </c>
      <c r="D15" s="87">
        <v>7.45</v>
      </c>
      <c r="E15" s="88"/>
    </row>
    <row r="16" ht="25.5" customHeight="1" spans="1:5">
      <c r="A16" s="86" t="s">
        <v>213</v>
      </c>
      <c r="B16" s="62" t="s">
        <v>214</v>
      </c>
      <c r="C16" s="84">
        <v>2.37</v>
      </c>
      <c r="D16" s="87">
        <v>2.37</v>
      </c>
      <c r="E16" s="88"/>
    </row>
    <row r="17" ht="25.5" customHeight="1" spans="1:5">
      <c r="A17" s="86" t="s">
        <v>215</v>
      </c>
      <c r="B17" s="62" t="s">
        <v>216</v>
      </c>
      <c r="C17" s="84">
        <v>0.28</v>
      </c>
      <c r="D17" s="87">
        <v>0.28</v>
      </c>
      <c r="E17" s="88"/>
    </row>
    <row r="18" ht="25.5" customHeight="1" spans="1:5">
      <c r="A18" s="86" t="s">
        <v>217</v>
      </c>
      <c r="B18" s="62" t="s">
        <v>218</v>
      </c>
      <c r="C18" s="84">
        <v>7.06</v>
      </c>
      <c r="D18" s="87">
        <v>7.06</v>
      </c>
      <c r="E18" s="88"/>
    </row>
    <row r="19" ht="25.5" customHeight="1" spans="1:5">
      <c r="A19" s="83" t="s">
        <v>219</v>
      </c>
      <c r="B19" s="58" t="s">
        <v>220</v>
      </c>
      <c r="C19" s="84">
        <v>7.19</v>
      </c>
      <c r="D19" s="84">
        <f t="shared" ref="D19:E19" si="1">SUM(D20:D45)</f>
        <v>0</v>
      </c>
      <c r="E19" s="85">
        <f t="shared" si="1"/>
        <v>7.19</v>
      </c>
    </row>
    <row r="20" ht="25.5" customHeight="1" spans="1:5">
      <c r="A20" s="86" t="s">
        <v>221</v>
      </c>
      <c r="B20" s="62" t="s">
        <v>222</v>
      </c>
      <c r="C20" s="84">
        <v>1.96</v>
      </c>
      <c r="D20" s="87"/>
      <c r="E20" s="88">
        <v>1.96</v>
      </c>
    </row>
    <row r="21" ht="25.5" customHeight="1" spans="1:5">
      <c r="A21" s="86" t="s">
        <v>223</v>
      </c>
      <c r="B21" s="62" t="s">
        <v>224</v>
      </c>
      <c r="C21" s="84"/>
      <c r="D21" s="87"/>
      <c r="E21" s="88"/>
    </row>
    <row r="22" ht="25.5" customHeight="1" spans="1:5">
      <c r="A22" s="86" t="s">
        <v>225</v>
      </c>
      <c r="B22" s="62" t="s">
        <v>226</v>
      </c>
      <c r="C22" s="84"/>
      <c r="D22" s="87"/>
      <c r="E22" s="88"/>
    </row>
    <row r="23" ht="25.5" customHeight="1" spans="1:5">
      <c r="A23" s="86" t="s">
        <v>227</v>
      </c>
      <c r="B23" s="62" t="s">
        <v>228</v>
      </c>
      <c r="C23" s="84"/>
      <c r="D23" s="87"/>
      <c r="E23" s="88"/>
    </row>
    <row r="24" ht="25.5" customHeight="1" spans="1:5">
      <c r="A24" s="86" t="s">
        <v>229</v>
      </c>
      <c r="B24" s="62" t="s">
        <v>230</v>
      </c>
      <c r="C24" s="84">
        <f>D24+E24</f>
        <v>0</v>
      </c>
      <c r="D24" s="87"/>
      <c r="E24" s="88"/>
    </row>
    <row r="25" ht="25.5" customHeight="1" spans="1:5">
      <c r="A25" s="86" t="s">
        <v>231</v>
      </c>
      <c r="B25" s="62" t="s">
        <v>232</v>
      </c>
      <c r="C25" s="84">
        <f>D25+E25</f>
        <v>0</v>
      </c>
      <c r="D25" s="87"/>
      <c r="E25" s="88"/>
    </row>
    <row r="26" ht="25.5" customHeight="1" spans="1:5">
      <c r="A26" s="86" t="s">
        <v>233</v>
      </c>
      <c r="B26" s="62" t="s">
        <v>234</v>
      </c>
      <c r="C26" s="84">
        <f>D26+E26</f>
        <v>0</v>
      </c>
      <c r="D26" s="87"/>
      <c r="E26" s="88"/>
    </row>
    <row r="27" ht="25.5" customHeight="1" spans="1:5">
      <c r="A27" s="86" t="s">
        <v>235</v>
      </c>
      <c r="B27" s="62" t="s">
        <v>236</v>
      </c>
      <c r="C27" s="84">
        <f>D27+E27</f>
        <v>0</v>
      </c>
      <c r="D27" s="87"/>
      <c r="E27" s="88"/>
    </row>
    <row r="28" ht="25.5" customHeight="1" spans="1:5">
      <c r="A28" s="86" t="s">
        <v>237</v>
      </c>
      <c r="B28" s="62" t="s">
        <v>238</v>
      </c>
      <c r="C28" s="84"/>
      <c r="D28" s="87"/>
      <c r="E28" s="88"/>
    </row>
    <row r="29" ht="25.5" customHeight="1" spans="1:5">
      <c r="A29" s="86" t="s">
        <v>239</v>
      </c>
      <c r="B29" s="62" t="s">
        <v>240</v>
      </c>
      <c r="C29" s="84">
        <f>D29+E29</f>
        <v>0</v>
      </c>
      <c r="D29" s="87"/>
      <c r="E29" s="88"/>
    </row>
    <row r="30" ht="25.5" customHeight="1" spans="1:5">
      <c r="A30" s="86" t="s">
        <v>241</v>
      </c>
      <c r="B30" s="62" t="s">
        <v>242</v>
      </c>
      <c r="C30" s="84">
        <f>D30+E30</f>
        <v>0</v>
      </c>
      <c r="D30" s="87"/>
      <c r="E30" s="88"/>
    </row>
    <row r="31" ht="25.5" customHeight="1" spans="1:5">
      <c r="A31" s="86" t="s">
        <v>243</v>
      </c>
      <c r="B31" s="62" t="s">
        <v>244</v>
      </c>
      <c r="C31" s="84"/>
      <c r="D31" s="87"/>
      <c r="E31" s="88"/>
    </row>
    <row r="32" ht="25.5" customHeight="1" spans="1:5">
      <c r="A32" s="86" t="s">
        <v>245</v>
      </c>
      <c r="B32" s="62" t="s">
        <v>246</v>
      </c>
      <c r="C32" s="84">
        <f>D32+E32</f>
        <v>0</v>
      </c>
      <c r="D32" s="87"/>
      <c r="E32" s="88"/>
    </row>
    <row r="33" ht="25.5" customHeight="1" spans="1:5">
      <c r="A33" s="86" t="s">
        <v>247</v>
      </c>
      <c r="B33" s="62" t="s">
        <v>248</v>
      </c>
      <c r="C33" s="84">
        <f>D33+E33</f>
        <v>0</v>
      </c>
      <c r="D33" s="87"/>
      <c r="E33" s="88"/>
    </row>
    <row r="34" ht="25.5" customHeight="1" spans="1:5">
      <c r="A34" s="86" t="s">
        <v>249</v>
      </c>
      <c r="B34" s="62" t="s">
        <v>250</v>
      </c>
      <c r="C34" s="84">
        <f>D34+E34</f>
        <v>0</v>
      </c>
      <c r="D34" s="87"/>
      <c r="E34" s="88"/>
    </row>
    <row r="35" ht="25.5" customHeight="1" spans="1:5">
      <c r="A35" s="86" t="s">
        <v>251</v>
      </c>
      <c r="B35" s="62" t="s">
        <v>252</v>
      </c>
      <c r="C35" s="84"/>
      <c r="D35" s="87"/>
      <c r="E35" s="88"/>
    </row>
    <row r="36" ht="25.5" customHeight="1" spans="1:5">
      <c r="A36" s="86" t="s">
        <v>253</v>
      </c>
      <c r="B36" s="62" t="s">
        <v>254</v>
      </c>
      <c r="C36" s="84"/>
      <c r="D36" s="87"/>
      <c r="E36" s="88"/>
    </row>
    <row r="37" ht="25.5" customHeight="1" spans="1:5">
      <c r="A37" s="86" t="s">
        <v>255</v>
      </c>
      <c r="B37" s="62" t="s">
        <v>256</v>
      </c>
      <c r="C37" s="84"/>
      <c r="D37" s="87"/>
      <c r="E37" s="88"/>
    </row>
    <row r="38" ht="25.5" customHeight="1" spans="1:5">
      <c r="A38" s="86" t="s">
        <v>257</v>
      </c>
      <c r="B38" s="62" t="s">
        <v>258</v>
      </c>
      <c r="C38" s="84"/>
      <c r="D38" s="87"/>
      <c r="E38" s="88"/>
    </row>
    <row r="39" ht="25.5" customHeight="1" spans="1:5">
      <c r="A39" s="86" t="s">
        <v>259</v>
      </c>
      <c r="B39" s="62" t="s">
        <v>260</v>
      </c>
      <c r="C39" s="84"/>
      <c r="D39" s="87"/>
      <c r="E39" s="88"/>
    </row>
    <row r="40" ht="25.5" customHeight="1" spans="1:5">
      <c r="A40" s="86" t="s">
        <v>261</v>
      </c>
      <c r="B40" s="62" t="s">
        <v>262</v>
      </c>
      <c r="C40" s="84">
        <v>0.32</v>
      </c>
      <c r="D40" s="87"/>
      <c r="E40" s="88">
        <v>0.32</v>
      </c>
    </row>
    <row r="41" ht="25.5" customHeight="1" spans="1:5">
      <c r="A41" s="86" t="s">
        <v>263</v>
      </c>
      <c r="B41" s="62" t="s">
        <v>264</v>
      </c>
      <c r="C41" s="84">
        <v>1.31</v>
      </c>
      <c r="D41" s="87"/>
      <c r="E41" s="88">
        <v>1.31</v>
      </c>
    </row>
    <row r="42" ht="25.5" customHeight="1" spans="1:5">
      <c r="A42" s="86" t="s">
        <v>265</v>
      </c>
      <c r="B42" s="62" t="s">
        <v>266</v>
      </c>
      <c r="C42" s="84">
        <f>D42+E42</f>
        <v>0</v>
      </c>
      <c r="D42" s="87"/>
      <c r="E42" s="88"/>
    </row>
    <row r="43" ht="25.5" customHeight="1" spans="1:5">
      <c r="A43" s="86" t="s">
        <v>267</v>
      </c>
      <c r="B43" s="62" t="s">
        <v>268</v>
      </c>
      <c r="C43" s="84">
        <v>3.6</v>
      </c>
      <c r="D43" s="87"/>
      <c r="E43" s="88">
        <v>3.6</v>
      </c>
    </row>
    <row r="44" ht="25.5" customHeight="1" spans="1:5">
      <c r="A44" s="86" t="s">
        <v>269</v>
      </c>
      <c r="B44" s="62" t="s">
        <v>270</v>
      </c>
      <c r="C44" s="84"/>
      <c r="D44" s="87"/>
      <c r="E44" s="88"/>
    </row>
    <row r="45" ht="25.5" customHeight="1" spans="1:5">
      <c r="A45" s="86" t="s">
        <v>271</v>
      </c>
      <c r="B45" s="62" t="s">
        <v>272</v>
      </c>
      <c r="C45" s="84">
        <f>D45+E45</f>
        <v>0</v>
      </c>
      <c r="D45" s="87"/>
      <c r="E45" s="88"/>
    </row>
    <row r="46" ht="25.5" customHeight="1" spans="1:5">
      <c r="A46" s="83" t="s">
        <v>273</v>
      </c>
      <c r="B46" s="58" t="s">
        <v>274</v>
      </c>
      <c r="C46" s="84">
        <f>D46+E46</f>
        <v>0.35</v>
      </c>
      <c r="D46" s="84">
        <f t="shared" ref="D46:E46" si="2">SUM(D47:D56)</f>
        <v>0.35</v>
      </c>
      <c r="E46" s="85">
        <f t="shared" si="2"/>
        <v>0</v>
      </c>
    </row>
    <row r="47" ht="25.5" customHeight="1" spans="1:5">
      <c r="A47" s="86" t="s">
        <v>275</v>
      </c>
      <c r="B47" s="62" t="s">
        <v>276</v>
      </c>
      <c r="C47" s="84">
        <f>D47+E47</f>
        <v>0</v>
      </c>
      <c r="D47" s="87"/>
      <c r="E47" s="88"/>
    </row>
    <row r="48" ht="25.5" customHeight="1" spans="1:5">
      <c r="A48" s="86" t="s">
        <v>277</v>
      </c>
      <c r="B48" s="62" t="s">
        <v>278</v>
      </c>
      <c r="C48" s="84">
        <f>D48+E48</f>
        <v>0</v>
      </c>
      <c r="D48" s="87"/>
      <c r="E48" s="88"/>
    </row>
    <row r="49" ht="25.5" customHeight="1" spans="1:5">
      <c r="A49" s="86" t="s">
        <v>279</v>
      </c>
      <c r="B49" s="62" t="s">
        <v>280</v>
      </c>
      <c r="C49" s="84">
        <f>D49+E49</f>
        <v>0</v>
      </c>
      <c r="D49" s="87"/>
      <c r="E49" s="88"/>
    </row>
    <row r="50" ht="25.5" customHeight="1" spans="1:5">
      <c r="A50" s="86" t="s">
        <v>281</v>
      </c>
      <c r="B50" s="62" t="s">
        <v>282</v>
      </c>
      <c r="C50" s="84">
        <v>0.35</v>
      </c>
      <c r="D50" s="87">
        <v>0.35</v>
      </c>
      <c r="E50" s="88"/>
    </row>
    <row r="51" ht="25.5" customHeight="1" spans="1:5">
      <c r="A51" s="86" t="s">
        <v>283</v>
      </c>
      <c r="B51" s="62" t="s">
        <v>284</v>
      </c>
      <c r="C51" s="84"/>
      <c r="D51" s="87"/>
      <c r="E51" s="88"/>
    </row>
    <row r="52" ht="25.5" customHeight="1" spans="1:5">
      <c r="A52" s="86" t="s">
        <v>285</v>
      </c>
      <c r="B52" s="62" t="s">
        <v>286</v>
      </c>
      <c r="C52" s="84">
        <f>D52+E52</f>
        <v>0</v>
      </c>
      <c r="D52" s="87"/>
      <c r="E52" s="88"/>
    </row>
    <row r="53" ht="25.5" customHeight="1" spans="1:5">
      <c r="A53" s="86" t="s">
        <v>287</v>
      </c>
      <c r="B53" s="62" t="s">
        <v>288</v>
      </c>
      <c r="C53" s="84"/>
      <c r="D53" s="87"/>
      <c r="E53" s="88"/>
    </row>
    <row r="54" ht="25.5" customHeight="1" spans="1:5">
      <c r="A54" s="86" t="s">
        <v>289</v>
      </c>
      <c r="B54" s="62" t="s">
        <v>290</v>
      </c>
      <c r="C54" s="84"/>
      <c r="D54" s="87"/>
      <c r="E54" s="88"/>
    </row>
    <row r="55" ht="25.5" customHeight="1" spans="1:5">
      <c r="A55" s="86" t="s">
        <v>291</v>
      </c>
      <c r="B55" s="62" t="s">
        <v>292</v>
      </c>
      <c r="C55" s="84"/>
      <c r="D55" s="87"/>
      <c r="E55" s="88"/>
    </row>
    <row r="56" ht="25.5" customHeight="1" spans="1:5">
      <c r="A56" s="86" t="s">
        <v>293</v>
      </c>
      <c r="B56" s="62" t="s">
        <v>294</v>
      </c>
      <c r="C56" s="84">
        <f>D56+E56</f>
        <v>0</v>
      </c>
      <c r="D56" s="87"/>
      <c r="E56" s="88"/>
    </row>
    <row r="58" ht="19.5" customHeight="1" spans="1:5">
      <c r="A58" s="89" t="s">
        <v>295</v>
      </c>
      <c r="B58"/>
      <c r="C58"/>
      <c r="D58"/>
      <c r="E58"/>
    </row>
    <row r="60" customHeight="1" spans="1:7">
      <c r="A60"/>
      <c r="B60"/>
      <c r="C60"/>
      <c r="D60"/>
      <c r="E60"/>
      <c r="F60" s="90"/>
      <c r="G60"/>
    </row>
    <row r="61" customHeight="1" spans="1:7">
      <c r="A61"/>
      <c r="B61"/>
      <c r="C61"/>
      <c r="D61"/>
      <c r="E61"/>
      <c r="F61" s="90"/>
      <c r="G61"/>
    </row>
  </sheetData>
  <sheetProtection formatCells="0" formatColumns="0" formatRows="0"/>
  <protectedRanges>
    <protectedRange sqref="D9:E18" name="区域1"/>
    <protectedRange sqref="D20:E45" name="区域2"/>
    <protectedRange sqref="D47:E56" name="区域3"/>
  </protectedRanges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95" orientation="portrait" horizontalDpi="300" verticalDpi="300"/>
  <headerFooter alignWithMargins="0"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/>
  <rangeList sheetStid="2" master=""/>
  <rangeList sheetStid="13" master="">
    <arrUserId title="区域1" rangeCreator="" othersAccessPermission="edit"/>
    <arrUserId title="区域2" rangeCreator="" othersAccessPermission="edit"/>
    <arrUserId title="区域3" rangeCreator="" othersAccessPermission="edit"/>
    <arrUserId title="区域4" rangeCreator="" othersAccessPermission="edit"/>
  </rangeList>
  <rangeList sheetStid="24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5" master=""/>
  <rangeList sheetStid="23" master="">
    <arrUserId title="区域2" rangeCreator="" othersAccessPermission="edit"/>
    <arrUserId title="区域1" rangeCreator="" othersAccessPermission="edit"/>
  </rangeList>
  <rangeList sheetStid="15" master=""/>
  <rangeList sheetStid="17" master=""/>
  <rangeList sheetStid="18" master="">
    <arrUserId title="区域1" rangeCreator="" othersAccessPermission="edit"/>
    <arrUserId title="区域2" rangeCreator="" othersAccessPermission="edit"/>
    <arrUserId title="区域3" rangeCreator="" othersAccessPermission="edit"/>
  </rangeList>
  <rangeList sheetStid="29" master=""/>
  <rangeList sheetStid="20" master=""/>
  <rangeList sheetStid="12" master=""/>
  <rangeList sheetStid="33" master=""/>
  <rangeList sheetStid="34" master=""/>
  <rangeList sheetStid="36" master=""/>
  <rangeList sheetStid="37" master=""/>
  <rangeList sheetStid="38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11绩效目标科技成果转移转化</vt:lpstr>
      <vt:lpstr>11绩效目标科技特派员</vt:lpstr>
      <vt:lpstr>11绩效目标科技三项费</vt:lpstr>
      <vt:lpstr>11绩效目标科技馆基础和主体工程及附属变更工程及原招标暂估价工</vt:lpstr>
      <vt:lpstr>11绩效目标科技馆二期展品设计制作、布展工程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古城老巷。</cp:lastModifiedBy>
  <dcterms:created xsi:type="dcterms:W3CDTF">2018-01-17T04:55:00Z</dcterms:created>
  <cp:lastPrinted>2018-02-27T09:20:00Z</cp:lastPrinted>
  <dcterms:modified xsi:type="dcterms:W3CDTF">2023-03-09T09:02:44Z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1838288</vt:i4>
  </property>
  <property fmtid="{D5CDD505-2E9C-101B-9397-08002B2CF9AE}" pid="3" name="KSOProductBuildVer">
    <vt:lpwstr>2052-11.1.0.13703</vt:lpwstr>
  </property>
  <property fmtid="{D5CDD505-2E9C-101B-9397-08002B2CF9AE}" pid="4" name="ICV">
    <vt:lpwstr>D9D954260ED5451F9C0C98297E67F141</vt:lpwstr>
  </property>
</Properties>
</file>