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0万" sheetId="33" r:id="rId13"/>
    <sheet name="174万" sheetId="34" r:id="rId14"/>
    <sheet name="55万" sheetId="35" r:id="rId15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'6'!$A$1:$E$31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<sst xmlns="http://schemas.openxmlformats.org/spreadsheetml/2006/main" count="575" uniqueCount="417">
  <si>
    <t>附件一</t>
  </si>
  <si>
    <t>单位名称：高台县博物馆</t>
  </si>
  <si>
    <t>部门预算公开表</t>
  </si>
  <si>
    <t>编制日期：  2021 年  12 月 24  日</t>
  </si>
  <si>
    <t>部门领导：赵治瑞</t>
  </si>
  <si>
    <t>财务负责人：</t>
  </si>
  <si>
    <t>盛怡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</si>
  <si>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</si>
  <si>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</si>
  <si>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</si>
  <si>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</si>
  <si>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</si>
  <si>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</si>
  <si>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</si>
  <si>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</si>
  <si>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</si>
  <si>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</si>
  <si>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</si>
  <si>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</si>
  <si>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</si>
  <si>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</si>
  <si>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</si>
  <si>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</si>
  <si>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</si>
  <si>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</si>
  <si>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</si>
  <si>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</si>
  <si>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</si>
  <si>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</si>
  <si>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</si>
  <si>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</si>
  <si>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</si>
  <si>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</si>
  <si>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</si>
  <si>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</si>
  <si>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</si>
  <si>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</si>
  <si>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</si>
  <si>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</si>
  <si>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</si>
  <si>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</si>
  <si>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</si>
  <si>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</si>
  <si>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</si>
  <si>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</si>
  <si>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</si>
  <si>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</si>
  <si>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</si>
  <si>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</si>
  <si>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</si>
  <si>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</si>
  <si>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</si>
  <si>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</si>
  <si>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</si>
  <si>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</si>
  <si>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</si>
  <si>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</si>
  <si>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</si>
  <si>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</si>
  <si>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</si>
  <si>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</si>
  <si>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</si>
  <si>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</si>
  <si>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</si>
  <si>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</si>
  <si>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</si>
  <si>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</si>
  <si>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</si>
  <si>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</si>
  <si>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</si>
  <si>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</si>
  <si>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</si>
  <si>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</si>
  <si>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</si>
  <si>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</si>
  <si>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</si>
  <si>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</si>
  <si>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按决算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</si>
  <si>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</si>
  <si>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</si>
  <si>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</si>
  <si>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</si>
  <si>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</si>
  <si>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</si>
  <si>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</si>
  <si>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</si>
  <si>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</si>
  <si>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</si>
  <si>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</si>
  <si>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</si>
  <si>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</si>
  <si>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</si>
  <si>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</si>
  <si>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</si>
  <si>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</si>
  <si>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</si>
  <si>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</si>
  <si>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</si>
  <si>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</si>
  <si>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</si>
  <si>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</si>
  <si>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</si>
  <si>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</si>
  <si>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</si>
  <si>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</si>
  <si>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</si>
  <si>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</si>
  <si>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</si>
  <si>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</si>
  <si>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</si>
  <si>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</si>
  <si>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文化旅游体育与传媒支出</t>
  </si>
  <si>
    <t xml:space="preserve">  文物</t>
  </si>
  <si>
    <t xml:space="preserve">    博物馆</t>
  </si>
  <si>
    <t>社会保障和就业支出</t>
  </si>
  <si>
    <t>机关事业单位基本养老保险缴费支出</t>
  </si>
  <si>
    <t>其他社会保障和就业支出</t>
  </si>
  <si>
    <t>卫生健康支出</t>
  </si>
  <si>
    <t>事业单位医疗</t>
  </si>
  <si>
    <t>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</si>
  <si>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</si>
  <si>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</si>
  <si>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</si>
  <si>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</si>
  <si>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</si>
  <si>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</si>
  <si>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</si>
  <si>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</si>
  <si>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</si>
  <si>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</si>
  <si>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</si>
  <si>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</si>
  <si>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</si>
  <si>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</si>
  <si>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</si>
  <si>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</si>
  <si>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</si>
  <si>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</si>
  <si>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</si>
  <si>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</si>
  <si>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</si>
  <si>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</si>
  <si>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</si>
  <si>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</si>
  <si>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</si>
  <si>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</si>
  <si>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</si>
  <si>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</si>
  <si>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</si>
  <si>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</si>
  <si>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</si>
  <si>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</si>
  <si>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</si>
  <si>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</si>
  <si>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</si>
  <si>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</si>
  <si>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</si>
  <si>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</si>
  <si>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</si>
  <si>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</si>
  <si>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</si>
  <si>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</si>
  <si>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</si>
  <si>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</si>
  <si>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</si>
  <si>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</si>
  <si>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高台县博物馆</t>
  </si>
  <si>
    <t>一般公共预算支出情况表</t>
  </si>
  <si>
    <t>科目编码</t>
  </si>
  <si>
    <t>科目名称</t>
  </si>
  <si>
    <t>207</t>
  </si>
  <si>
    <t xml:space="preserve"> 20702</t>
  </si>
  <si>
    <t xml:space="preserve">   2070205</t>
  </si>
  <si>
    <t xml:space="preserve"> 20805</t>
  </si>
  <si>
    <t>2080505</t>
  </si>
  <si>
    <t>机关事业单位基本养老保险缴费</t>
  </si>
  <si>
    <t>20899</t>
  </si>
  <si>
    <t>2089999</t>
  </si>
  <si>
    <t>210</t>
  </si>
  <si>
    <t>医疗卫生与计划生育支出</t>
  </si>
  <si>
    <t>21011</t>
  </si>
  <si>
    <t xml:space="preserve">  行政事业单位医疗</t>
  </si>
  <si>
    <t>2101102</t>
  </si>
  <si>
    <t>2101103</t>
  </si>
  <si>
    <t>221</t>
  </si>
  <si>
    <t xml:space="preserve"> 22102</t>
  </si>
  <si>
    <t xml:space="preserve">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</si>
  <si>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</si>
  <si>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</si>
  <si>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</si>
  <si>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</si>
  <si>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</si>
  <si>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</si>
  <si>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</si>
  <si>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</si>
  <si>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</si>
  <si>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</si>
  <si>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</si>
  <si>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</si>
  <si>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</si>
  <si>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</si>
  <si>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</si>
  <si>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</si>
  <si>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</si>
  <si>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</si>
  <si>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</si>
  <si>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</si>
  <si>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</si>
  <si>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</si>
  <si>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</si>
  <si>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</si>
  <si>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</si>
  <si>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</si>
  <si>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</si>
  <si>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</si>
  <si>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</si>
  <si>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</si>
  <si>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</si>
  <si>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</si>
  <si>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</si>
  <si>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</si>
  <si>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</si>
  <si>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</si>
  <si>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</si>
  <si>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</si>
  <si>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</si>
  <si>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</si>
  <si>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</si>
  <si>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</si>
  <si>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</si>
  <si>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</si>
  <si>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</si>
  <si>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</si>
  <si>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</si>
  <si>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</si>
  <si>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</si>
  <si>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</si>
  <si>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</si>
  <si>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</si>
  <si>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</si>
  <si>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</si>
  <si>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</si>
  <si>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</si>
  <si>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</si>
  <si>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</si>
  <si>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</si>
  <si>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</si>
  <si>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</si>
  <si>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</si>
  <si>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</si>
  <si>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</si>
  <si>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</si>
  <si>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</si>
  <si>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</si>
  <si>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</si>
  <si>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</si>
  <si>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</si>
  <si>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</si>
  <si>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</si>
  <si>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</si>
  <si>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</si>
  <si>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</si>
  <si>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</si>
  <si>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</si>
  <si>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</si>
  <si>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</si>
  <si>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</si>
  <si>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</si>
  <si>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</si>
  <si>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</si>
  <si>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</si>
  <si>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</si>
  <si>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</si>
  <si>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</si>
  <si>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</si>
  <si>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</si>
  <si>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</si>
  <si>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</si>
  <si>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</si>
  <si>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</si>
  <si>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</si>
  <si>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</si>
  <si>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</si>
  <si>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</si>
  <si>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</si>
  <si>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</si>
  <si>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</si>
  <si>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</si>
  <si>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</si>
  <si>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</si>
  <si>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</si>
  <si>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</si>
  <si>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</si>
  <si>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</si>
  <si>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</si>
  <si>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</si>
  <si>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</si>
  <si>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</si>
  <si>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</si>
  <si>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</si>
  <si>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</si>
  <si>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</si>
  <si>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</si>
  <si>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</si>
  <si>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</si>
  <si>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</si>
  <si>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</si>
  <si>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</si>
  <si>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</si>
  <si>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</si>
  <si>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</si>
  <si>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</si>
  <si>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</si>
  <si>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</si>
  <si>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</si>
  <si>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</si>
  <si>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</si>
  <si>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</si>
  <si>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</si>
  <si>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（2022年度）</t>
  </si>
  <si>
    <t>项目名称</t>
  </si>
  <si>
    <t>文物保护经费</t>
  </si>
  <si>
    <t>主管部门</t>
  </si>
  <si>
    <t>高台县文体广电和旅游局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</si>
  <si>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</si>
  <si>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</si>
  <si>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</si>
  <si>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</si>
  <si>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</si>
  <si>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</si>
  <si>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</si>
  <si>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目标1.开展文物法律法规宣传，提高人民群众文化遗产保护意识。 目标2.通过野外文物全年24次安全督查的要求，达到指定文物点督查的全覆盖，确保其辖区内各文物的安全；目标3.保障文物保护管理机构冬季正常取暖及正常运行；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</si>
  <si>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</si>
  <si>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</si>
  <si>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</si>
  <si>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</si>
  <si>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</si>
  <si>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</si>
  <si>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</si>
  <si>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野外文物安全督查次数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</si>
  <si>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24次</t>
    </r>
  </si>
  <si>
    <t>购买冬季取暖煤炭数量</t>
  </si>
  <si>
    <t>≧30吨</t>
  </si>
  <si>
    <t>质量指标</t>
  </si>
  <si>
    <t>指定文物点督查覆盖率</t>
  </si>
  <si>
    <t>煤炭燃点达标率</t>
  </si>
  <si>
    <t>安防监控设施故障率</t>
  </si>
  <si>
    <t>时效指标</t>
  </si>
  <si>
    <t>安全巡查的及时性</t>
  </si>
  <si>
    <t>及时</t>
  </si>
  <si>
    <t>煤炭购买的及时性</t>
  </si>
  <si>
    <t>安防监控的运转时间</t>
  </si>
  <si>
    <t>365×24小时</t>
  </si>
  <si>
    <t>成本指标</t>
  </si>
  <si>
    <t>控制在预算之内</t>
  </si>
  <si>
    <t>效益指标（30分）</t>
  </si>
  <si>
    <t>经济效益指标</t>
  </si>
  <si>
    <t>社会效益指标</t>
  </si>
  <si>
    <t>野外文物的安全保障</t>
  </si>
  <si>
    <t>有效保障</t>
  </si>
  <si>
    <t>生态效益指标</t>
  </si>
  <si>
    <t>可持续影响力指标</t>
  </si>
  <si>
    <t>群众精神文化需求</t>
  </si>
  <si>
    <t>不断丰富</t>
  </si>
  <si>
    <t>满意度指标（10分）</t>
  </si>
  <si>
    <t>社会公众或服务对象满意度</t>
  </si>
  <si>
    <t>未成年人对文物保护的满意度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</si>
  <si>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90％</t>
    </r>
  </si>
  <si>
    <t>……</t>
  </si>
  <si>
    <t>社会公众对文物保护的满意度</t>
  </si>
  <si>
    <t>总分</t>
  </si>
  <si>
    <t>附件4：</t>
  </si>
  <si>
    <t>部门预算绩效目标批复表</t>
  </si>
  <si>
    <t xml:space="preserve">    </t>
  </si>
  <si>
    <t xml:space="preserve">     （2021年度）</t>
  </si>
  <si>
    <t>免费开放专项补助资金</t>
  </si>
  <si>
    <t xml:space="preserve"> 进一步提高博物馆服务能力和服务水平，传承中华优秀传统文化，促进高台我文物事业与经济社会和谐发展。</t>
  </si>
  <si>
    <t>年游客接待量</t>
  </si>
  <si>
    <t>23万</t>
  </si>
  <si>
    <t>博物馆全年举办的社会教育活动数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</si>
  <si>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15次</t>
    </r>
  </si>
  <si>
    <t>博物馆免费开放天数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</si>
  <si>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300天</t>
    </r>
  </si>
  <si>
    <t>博物馆全年举办展览活动次数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</si>
  <si>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10次</t>
    </r>
  </si>
  <si>
    <t>7小时</t>
  </si>
  <si>
    <t>免费开放正常运行</t>
  </si>
  <si>
    <t>全年正常运行</t>
  </si>
  <si>
    <t>计划2021年12月31日前完成全部预期指标</t>
  </si>
  <si>
    <t>博物馆正常运转</t>
  </si>
  <si>
    <t>2022年度全年</t>
  </si>
  <si>
    <t>运转费用</t>
  </si>
  <si>
    <t>控制在核定的预算内</t>
  </si>
  <si>
    <t>免费开放可为当地提供劳动力需求</t>
  </si>
  <si>
    <t>增加较为可观的劳务收入</t>
  </si>
  <si>
    <t>对当地文物保护，传承与发展的影响与意识</t>
  </si>
  <si>
    <t>有效提升</t>
  </si>
  <si>
    <t>完善公共文化服务功能，保障人民群众基本文化权益服务</t>
  </si>
  <si>
    <t>明显提升</t>
  </si>
  <si>
    <t>文物对历史文化传承影响期限</t>
  </si>
  <si>
    <t>长期</t>
  </si>
  <si>
    <t>管理人员对博物馆免费开放情况满意度</t>
  </si>
  <si>
    <r>
      <rPr>
        <sz val="10"/>
        <color theme="1"/>
        <rFont val="仿宋_GB2312"/>
        <charset val="134"/>
      </rPr>
      <t>满意度</t>
    </r>
    <r>
      <rPr>
        <sz val="10"/>
        <color theme="1"/>
        <rFont val="宋体"/>
        <charset val="134"/>
      </rPr>
      <t>≧</t>
    </r>
    <r>
      <rPr>
        <sz val="10"/>
        <color theme="1"/>
        <rFont val="仿宋_GB2312"/>
        <charset val="134"/>
      </rPr>
      <t>90%</t>
    </r>
  </si>
  <si>
    <t>未成年人满意度</t>
  </si>
  <si>
    <t>参观人员对文物展示利用满意度</t>
  </si>
  <si>
    <t>总分100</t>
  </si>
  <si>
    <t>馆藏纸质文物修复项目</t>
  </si>
  <si>
    <t>有效控制文物病害，增强纸张的柔软度和平整度，便于长期保存；并加固脆弱纸张，提高其力学强度，以延长文物寿命，满足日常保管、研究和陈列展览需要。</t>
  </si>
  <si>
    <t>纸质文物修复数量</t>
  </si>
  <si>
    <t>368件地契文书</t>
  </si>
  <si>
    <t>项目验收合格率</t>
  </si>
  <si>
    <t>项目档案资料完整率</t>
  </si>
  <si>
    <t>项目完成时效</t>
  </si>
  <si>
    <t>周期内</t>
  </si>
  <si>
    <t>当地文物保护对的影响与意识</t>
  </si>
  <si>
    <t>使用人员对保护情况满意度</t>
  </si>
  <si>
    <t>满意度≥90%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</si>
</sst>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0.00_);[Red]\(0.00\)"/>
    <numFmt numFmtId="181" formatCode="0.00_ ;[Red]\-0.00\ "/>
    <numFmt numFmtId="182" formatCode="#,##0.0000"/>
  </numFmts>
  <fonts count="59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171A1D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/>
    <xf numFmtId="41" fontId="1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8" borderId="27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0" fillId="0" borderId="0"/>
    <xf numFmtId="0" fontId="48" fillId="0" borderId="2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9" fillId="12" borderId="30" applyNumberFormat="0" applyAlignment="0" applyProtection="0">
      <alignment vertical="center"/>
    </xf>
    <xf numFmtId="0" fontId="50" fillId="12" borderId="26" applyNumberFormat="0" applyAlignment="0" applyProtection="0">
      <alignment vertical="center"/>
    </xf>
    <xf numFmtId="0" fontId="0" fillId="0" borderId="0"/>
    <xf numFmtId="0" fontId="51" fillId="13" borderId="31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/>
    <xf numFmtId="0" fontId="41" fillId="28" borderId="0" applyNumberFormat="0" applyBorder="0" applyAlignment="0" applyProtection="0">
      <alignment vertical="center"/>
    </xf>
    <xf numFmtId="0" fontId="0" fillId="0" borderId="0"/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/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255" wrapText="1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 applyProtection="1"/>
    <xf numFmtId="0" fontId="14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 wrapText="1"/>
    </xf>
    <xf numFmtId="0" fontId="18" fillId="0" borderId="8" xfId="0" applyNumberFormat="1" applyFont="1" applyFill="1" applyBorder="1" applyAlignment="1" applyProtection="1">
      <alignment horizontal="left" vertical="center"/>
    </xf>
    <xf numFmtId="177" fontId="18" fillId="0" borderId="1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/>
    <xf numFmtId="0" fontId="19" fillId="0" borderId="0" xfId="0" applyFont="1"/>
    <xf numFmtId="0" fontId="18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/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horizontal="left" vertical="center"/>
    </xf>
    <xf numFmtId="178" fontId="21" fillId="0" borderId="12" xfId="0" applyNumberFormat="1" applyFont="1" applyFill="1" applyBorder="1" applyAlignment="1" applyProtection="1">
      <alignment horizontal="right" vertical="center"/>
    </xf>
    <xf numFmtId="178" fontId="21" fillId="0" borderId="13" xfId="0" applyNumberFormat="1" applyFont="1" applyFill="1" applyBorder="1" applyAlignment="1" applyProtection="1">
      <alignment horizontal="right" vertical="center"/>
    </xf>
    <xf numFmtId="176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center"/>
    </xf>
    <xf numFmtId="178" fontId="16" fillId="0" borderId="12" xfId="0" applyNumberFormat="1" applyFont="1" applyFill="1" applyBorder="1" applyAlignment="1" applyProtection="1">
      <alignment horizontal="right" vertical="center"/>
    </xf>
    <xf numFmtId="178" fontId="16" fillId="0" borderId="13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center"/>
    </xf>
    <xf numFmtId="179" fontId="21" fillId="0" borderId="12" xfId="0" applyNumberFormat="1" applyFont="1" applyFill="1" applyBorder="1" applyAlignment="1" applyProtection="1">
      <alignment horizontal="center" vertical="center" wrapText="1"/>
    </xf>
    <xf numFmtId="4" fontId="21" fillId="0" borderId="12" xfId="0" applyNumberFormat="1" applyFont="1" applyFill="1" applyBorder="1" applyAlignment="1" applyProtection="1">
      <alignment horizontal="center" vertical="center" wrapText="1"/>
    </xf>
    <xf numFmtId="179" fontId="16" fillId="0" borderId="12" xfId="0" applyNumberFormat="1" applyFont="1" applyFill="1" applyBorder="1" applyAlignment="1" applyProtection="1">
      <alignment horizontal="center" vertical="center" wrapText="1"/>
    </xf>
    <xf numFmtId="4" fontId="21" fillId="0" borderId="12" xfId="0" applyNumberFormat="1" applyFont="1" applyFill="1" applyBorder="1" applyAlignment="1" applyProtection="1">
      <alignment horizontal="right" vertical="center" wrapText="1"/>
    </xf>
    <xf numFmtId="179" fontId="21" fillId="0" borderId="12" xfId="0" applyNumberFormat="1" applyFont="1" applyFill="1" applyBorder="1" applyAlignment="1" applyProtection="1">
      <alignment horizontal="right" vertical="center" wrapText="1"/>
    </xf>
    <xf numFmtId="179" fontId="21" fillId="0" borderId="13" xfId="0" applyNumberFormat="1" applyFont="1" applyFill="1" applyBorder="1" applyAlignment="1" applyProtection="1">
      <alignment horizontal="right" vertical="center" wrapText="1"/>
    </xf>
    <xf numFmtId="49" fontId="16" fillId="0" borderId="11" xfId="0" applyNumberFormat="1" applyFont="1" applyFill="1" applyBorder="1" applyAlignment="1" applyProtection="1">
      <alignment vertical="center"/>
    </xf>
    <xf numFmtId="179" fontId="16" fillId="0" borderId="12" xfId="0" applyNumberFormat="1" applyFont="1" applyFill="1" applyBorder="1" applyAlignment="1" applyProtection="1">
      <alignment horizontal="right" vertical="center" wrapText="1"/>
    </xf>
    <xf numFmtId="4" fontId="16" fillId="0" borderId="12" xfId="0" applyNumberFormat="1" applyFont="1" applyFill="1" applyBorder="1" applyAlignment="1" applyProtection="1">
      <alignment horizontal="right" vertical="center" wrapText="1"/>
    </xf>
    <xf numFmtId="179" fontId="16" fillId="0" borderId="13" xfId="0" applyNumberFormat="1" applyFont="1" applyFill="1" applyBorder="1" applyAlignment="1" applyProtection="1">
      <alignment horizontal="right"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9" fontId="16" fillId="0" borderId="11" xfId="0" applyNumberFormat="1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left" vertical="center"/>
    </xf>
    <xf numFmtId="177" fontId="21" fillId="0" borderId="11" xfId="0" applyNumberFormat="1" applyFont="1" applyFill="1" applyBorder="1" applyAlignment="1" applyProtection="1">
      <alignment horizontal="right" vertical="center"/>
    </xf>
    <xf numFmtId="177" fontId="21" fillId="0" borderId="17" xfId="0" applyNumberFormat="1" applyFont="1" applyFill="1" applyBorder="1" applyAlignment="1" applyProtection="1">
      <alignment horizontal="right" vertical="center"/>
    </xf>
    <xf numFmtId="177" fontId="16" fillId="0" borderId="11" xfId="0" applyNumberFormat="1" applyFont="1" applyFill="1" applyBorder="1" applyAlignment="1" applyProtection="1">
      <alignment horizontal="right" vertical="center"/>
    </xf>
    <xf numFmtId="49" fontId="16" fillId="0" borderId="11" xfId="0" applyNumberFormat="1" applyFont="1" applyFill="1" applyBorder="1" applyAlignment="1" applyProtection="1">
      <alignment horizontal="left" vertical="center"/>
    </xf>
    <xf numFmtId="177" fontId="16" fillId="0" borderId="12" xfId="0" applyNumberFormat="1" applyFont="1" applyFill="1" applyBorder="1" applyAlignment="1" applyProtection="1">
      <alignment horizontal="right" vertical="center"/>
    </xf>
    <xf numFmtId="4" fontId="16" fillId="0" borderId="13" xfId="0" applyNumberFormat="1" applyFont="1" applyFill="1" applyBorder="1" applyAlignment="1" applyProtection="1">
      <alignment horizontal="right" vertical="center"/>
    </xf>
    <xf numFmtId="4" fontId="16" fillId="0" borderId="13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0" fillId="0" borderId="0" xfId="0" applyBorder="1"/>
    <xf numFmtId="49" fontId="23" fillId="0" borderId="5" xfId="59" applyNumberFormat="1" applyFont="1" applyBorder="1" applyAlignment="1" applyProtection="1">
      <alignment horizontal="left" vertical="center"/>
    </xf>
    <xf numFmtId="0" fontId="17" fillId="0" borderId="1" xfId="59" applyFont="1" applyFill="1" applyBorder="1" applyAlignment="1">
      <alignment horizontal="left" vertical="center" shrinkToFit="1"/>
    </xf>
    <xf numFmtId="177" fontId="21" fillId="0" borderId="12" xfId="0" applyNumberFormat="1" applyFont="1" applyFill="1" applyBorder="1" applyAlignment="1" applyProtection="1">
      <alignment horizontal="right" vertical="center"/>
    </xf>
    <xf numFmtId="4" fontId="21" fillId="0" borderId="13" xfId="0" applyNumberFormat="1" applyFont="1" applyFill="1" applyBorder="1" applyAlignment="1" applyProtection="1">
      <alignment horizontal="right" vertical="center"/>
    </xf>
    <xf numFmtId="49" fontId="19" fillId="0" borderId="5" xfId="59" applyNumberFormat="1" applyFont="1" applyBorder="1" applyAlignment="1" applyProtection="1">
      <alignment horizontal="left" vertical="center"/>
    </xf>
    <xf numFmtId="49" fontId="18" fillId="0" borderId="1" xfId="59" applyNumberFormat="1" applyFont="1" applyFill="1" applyBorder="1" applyAlignment="1">
      <alignment horizontal="left" vertical="center" shrinkToFit="1"/>
    </xf>
    <xf numFmtId="49" fontId="19" fillId="0" borderId="18" xfId="59" applyNumberFormat="1" applyFont="1" applyBorder="1" applyAlignment="1" applyProtection="1">
      <alignment horizontal="left" vertical="center"/>
    </xf>
    <xf numFmtId="180" fontId="24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7" fillId="0" borderId="19" xfId="59" applyFont="1" applyFill="1" applyBorder="1" applyAlignment="1">
      <alignment horizontal="left" vertical="center" shrinkToFit="1"/>
    </xf>
    <xf numFmtId="0" fontId="18" fillId="0" borderId="19" xfId="59" applyFont="1" applyFill="1" applyBorder="1" applyAlignment="1">
      <alignment horizontal="left" vertical="center" shrinkToFit="1"/>
    </xf>
    <xf numFmtId="180" fontId="19" fillId="0" borderId="1" xfId="0" applyNumberFormat="1" applyFont="1" applyFill="1" applyBorder="1" applyAlignment="1">
      <alignment vertical="center" shrinkToFit="1"/>
    </xf>
    <xf numFmtId="180" fontId="19" fillId="0" borderId="1" xfId="0" applyNumberFormat="1" applyFont="1" applyFill="1" applyBorder="1" applyAlignment="1">
      <alignment vertical="center" wrapText="1"/>
    </xf>
    <xf numFmtId="49" fontId="16" fillId="0" borderId="12" xfId="0" applyNumberFormat="1" applyFont="1" applyFill="1" applyBorder="1" applyAlignment="1" applyProtection="1">
      <alignment horizontal="left" vertical="center"/>
    </xf>
    <xf numFmtId="4" fontId="16" fillId="0" borderId="12" xfId="0" applyNumberFormat="1" applyFont="1" applyFill="1" applyBorder="1" applyAlignment="1" applyProtection="1">
      <alignment horizontal="right" vertical="center"/>
    </xf>
    <xf numFmtId="49" fontId="21" fillId="0" borderId="12" xfId="0" applyNumberFormat="1" applyFont="1" applyFill="1" applyBorder="1" applyAlignment="1" applyProtection="1">
      <alignment horizontal="left" vertical="center"/>
    </xf>
    <xf numFmtId="4" fontId="21" fillId="0" borderId="12" xfId="0" applyNumberFormat="1" applyFont="1" applyFill="1" applyBorder="1" applyAlignment="1" applyProtection="1">
      <alignment horizontal="right" vertical="center"/>
    </xf>
    <xf numFmtId="177" fontId="21" fillId="0" borderId="20" xfId="59" applyNumberFormat="1" applyFont="1" applyFill="1" applyBorder="1" applyAlignment="1" applyProtection="1">
      <alignment horizontal="right" vertical="center"/>
    </xf>
    <xf numFmtId="177" fontId="16" fillId="0" borderId="20" xfId="59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27" fillId="0" borderId="2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left" vertical="center"/>
    </xf>
    <xf numFmtId="177" fontId="16" fillId="0" borderId="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right" vertical="center"/>
    </xf>
    <xf numFmtId="179" fontId="16" fillId="0" borderId="11" xfId="0" applyNumberFormat="1" applyFont="1" applyFill="1" applyBorder="1" applyAlignment="1" applyProtection="1">
      <alignment horizontal="right" vertical="center" wrapText="1"/>
    </xf>
    <xf numFmtId="179" fontId="16" fillId="0" borderId="11" xfId="0" applyNumberFormat="1" applyFont="1" applyFill="1" applyBorder="1" applyAlignment="1" applyProtection="1">
      <alignment horizontal="right" wrapText="1"/>
    </xf>
    <xf numFmtId="0" fontId="16" fillId="0" borderId="11" xfId="0" applyFont="1" applyFill="1" applyBorder="1" applyAlignment="1" applyProtection="1">
      <alignment horizontal="right" vertical="center"/>
    </xf>
    <xf numFmtId="177" fontId="16" fillId="0" borderId="22" xfId="59" applyNumberFormat="1" applyFont="1" applyFill="1" applyBorder="1" applyAlignment="1" applyProtection="1">
      <alignment vertical="center" wrapText="1"/>
    </xf>
    <xf numFmtId="179" fontId="16" fillId="0" borderId="0" xfId="0" applyNumberFormat="1" applyFont="1" applyFill="1" applyBorder="1" applyAlignment="1" applyProtection="1">
      <alignment horizontal="right" vertical="center" wrapText="1"/>
    </xf>
    <xf numFmtId="177" fontId="16" fillId="0" borderId="4" xfId="59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62" applyFont="1" applyBorder="1" applyAlignment="1" applyProtection="1">
      <alignment horizontal="center" vertical="center"/>
    </xf>
    <xf numFmtId="181" fontId="16" fillId="0" borderId="13" xfId="63" applyNumberFormat="1" applyFont="1" applyBorder="1" applyAlignment="1" applyProtection="1">
      <alignment horizontal="center" vertical="center"/>
    </xf>
    <xf numFmtId="0" fontId="16" fillId="0" borderId="3" xfId="0" applyNumberFormat="1" applyFont="1" applyBorder="1" applyAlignment="1" applyProtection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center"/>
    </xf>
    <xf numFmtId="177" fontId="21" fillId="0" borderId="13" xfId="0" applyNumberFormat="1" applyFont="1" applyFill="1" applyBorder="1" applyAlignment="1" applyProtection="1">
      <alignment horizontal="right" vertical="center"/>
    </xf>
    <xf numFmtId="177" fontId="21" fillId="0" borderId="3" xfId="0" applyNumberFormat="1" applyFont="1" applyFill="1" applyBorder="1" applyAlignment="1" applyProtection="1">
      <alignment horizontal="right" vertical="center"/>
    </xf>
    <xf numFmtId="0" fontId="18" fillId="0" borderId="5" xfId="59" applyFont="1" applyFill="1" applyBorder="1" applyAlignment="1">
      <alignment horizontal="left" vertical="center" shrinkToFit="1"/>
    </xf>
    <xf numFmtId="177" fontId="16" fillId="0" borderId="13" xfId="0" applyNumberFormat="1" applyFont="1" applyFill="1" applyBorder="1" applyAlignment="1" applyProtection="1">
      <alignment horizontal="right" vertical="center"/>
    </xf>
    <xf numFmtId="177" fontId="16" fillId="0" borderId="3" xfId="0" applyNumberFormat="1" applyFont="1" applyFill="1" applyBorder="1" applyAlignment="1" applyProtection="1">
      <alignment horizontal="right"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vertical="center"/>
    </xf>
    <xf numFmtId="0" fontId="16" fillId="0" borderId="23" xfId="0" applyFont="1" applyBorder="1" applyAlignment="1" applyProtection="1"/>
    <xf numFmtId="0" fontId="16" fillId="0" borderId="24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vertical="center"/>
    </xf>
    <xf numFmtId="177" fontId="16" fillId="0" borderId="22" xfId="59" applyNumberFormat="1" applyFont="1" applyFill="1" applyBorder="1" applyAlignment="1" applyProtection="1">
      <alignment horizontal="right" vertical="center" wrapText="1"/>
    </xf>
    <xf numFmtId="4" fontId="16" fillId="0" borderId="22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13" fillId="0" borderId="0" xfId="59" applyFont="1" applyBorder="1" applyAlignment="1" applyProtection="1"/>
    <xf numFmtId="0" fontId="0" fillId="0" borderId="0" xfId="59"/>
    <xf numFmtId="0" fontId="26" fillId="0" borderId="0" xfId="59" applyFont="1" applyBorder="1" applyAlignment="1" applyProtection="1">
      <alignment vertical="center" wrapText="1"/>
    </xf>
    <xf numFmtId="0" fontId="15" fillId="0" borderId="0" xfId="59" applyFont="1" applyBorder="1" applyAlignment="1" applyProtection="1">
      <alignment horizontal="center" vertical="center"/>
    </xf>
    <xf numFmtId="0" fontId="16" fillId="0" borderId="23" xfId="59" applyFont="1" applyBorder="1" applyAlignment="1" applyProtection="1">
      <alignment vertical="center"/>
    </xf>
    <xf numFmtId="0" fontId="16" fillId="0" borderId="23" xfId="59" applyFont="1" applyBorder="1" applyAlignment="1" applyProtection="1"/>
    <xf numFmtId="0" fontId="16" fillId="0" borderId="0" xfId="59" applyFont="1" applyBorder="1" applyAlignment="1" applyProtection="1"/>
    <xf numFmtId="0" fontId="16" fillId="0" borderId="0" xfId="59" applyFont="1" applyBorder="1" applyAlignment="1" applyProtection="1">
      <alignment horizontal="right" vertical="center"/>
    </xf>
    <xf numFmtId="0" fontId="16" fillId="0" borderId="24" xfId="59" applyFont="1" applyBorder="1" applyAlignment="1" applyProtection="1">
      <alignment horizontal="center" vertical="center"/>
    </xf>
    <xf numFmtId="0" fontId="16" fillId="0" borderId="20" xfId="59" applyFont="1" applyBorder="1" applyAlignment="1" applyProtection="1">
      <alignment horizontal="center" vertical="center"/>
    </xf>
    <xf numFmtId="0" fontId="16" fillId="0" borderId="22" xfId="59" applyFont="1" applyBorder="1" applyAlignment="1" applyProtection="1">
      <alignment horizontal="center" vertical="center"/>
    </xf>
    <xf numFmtId="0" fontId="16" fillId="0" borderId="4" xfId="59" applyFont="1" applyFill="1" applyBorder="1" applyAlignment="1" applyProtection="1">
      <alignment vertical="center"/>
    </xf>
    <xf numFmtId="177" fontId="16" fillId="0" borderId="20" xfId="59" applyNumberFormat="1" applyFont="1" applyFill="1" applyBorder="1" applyAlignment="1" applyProtection="1">
      <alignment vertical="center"/>
    </xf>
    <xf numFmtId="177" fontId="16" fillId="0" borderId="4" xfId="59" applyNumberFormat="1" applyFont="1" applyFill="1" applyBorder="1" applyAlignment="1" applyProtection="1">
      <alignment horizontal="right" vertical="center" wrapText="1"/>
    </xf>
    <xf numFmtId="0" fontId="13" fillId="0" borderId="0" xfId="59" applyFont="1" applyFill="1" applyBorder="1" applyAlignment="1" applyProtection="1"/>
    <xf numFmtId="177" fontId="16" fillId="0" borderId="20" xfId="59" applyNumberFormat="1" applyFont="1" applyFill="1" applyBorder="1" applyAlignment="1" applyProtection="1">
      <alignment horizontal="right" vertical="center" wrapText="1"/>
    </xf>
    <xf numFmtId="0" fontId="16" fillId="0" borderId="24" xfId="59" applyFont="1" applyFill="1" applyBorder="1" applyAlignment="1" applyProtection="1">
      <alignment vertical="center"/>
    </xf>
    <xf numFmtId="0" fontId="16" fillId="0" borderId="4" xfId="59" applyFont="1" applyBorder="1" applyAlignment="1" applyProtection="1">
      <alignment vertical="center"/>
    </xf>
    <xf numFmtId="177" fontId="16" fillId="0" borderId="20" xfId="59" applyNumberFormat="1" applyFont="1" applyBorder="1" applyAlignment="1" applyProtection="1">
      <alignment vertical="center"/>
    </xf>
    <xf numFmtId="177" fontId="16" fillId="0" borderId="4" xfId="59" applyNumberFormat="1" applyFont="1" applyBorder="1" applyAlignment="1" applyProtection="1"/>
    <xf numFmtId="0" fontId="16" fillId="0" borderId="4" xfId="59" applyFont="1" applyFill="1" applyBorder="1" applyAlignment="1" applyProtection="1">
      <alignment horizontal="center" vertical="center"/>
    </xf>
    <xf numFmtId="177" fontId="16" fillId="0" borderId="20" xfId="59" applyNumberFormat="1" applyFont="1" applyFill="1" applyBorder="1" applyAlignment="1" applyProtection="1">
      <alignment horizontal="center" vertical="center"/>
    </xf>
    <xf numFmtId="0" fontId="16" fillId="0" borderId="4" xfId="59" applyFont="1" applyBorder="1" applyAlignment="1" applyProtection="1">
      <alignment horizontal="center" vertical="center"/>
    </xf>
    <xf numFmtId="177" fontId="16" fillId="0" borderId="20" xfId="59" applyNumberFormat="1" applyFont="1" applyBorder="1" applyAlignment="1" applyProtection="1">
      <alignment horizontal="center" vertical="center"/>
    </xf>
    <xf numFmtId="4" fontId="29" fillId="0" borderId="20" xfId="59" applyNumberFormat="1" applyFont="1" applyFill="1" applyBorder="1" applyAlignment="1" applyProtection="1">
      <alignment horizontal="right" vertical="center" wrapText="1"/>
    </xf>
    <xf numFmtId="182" fontId="16" fillId="0" borderId="20" xfId="59" applyNumberFormat="1" applyFont="1" applyFill="1" applyBorder="1" applyAlignment="1" applyProtection="1">
      <alignment horizontal="right" vertical="center" wrapText="1"/>
    </xf>
    <xf numFmtId="177" fontId="16" fillId="0" borderId="4" xfId="59" applyNumberFormat="1" applyFont="1" applyFill="1" applyBorder="1" applyAlignment="1" applyProtection="1"/>
    <xf numFmtId="177" fontId="16" fillId="0" borderId="20" xfId="59" applyNumberFormat="1" applyFont="1" applyBorder="1" applyAlignment="1" applyProtection="1">
      <alignment horizontal="right" vertical="center" wrapText="1"/>
    </xf>
    <xf numFmtId="177" fontId="16" fillId="0" borderId="20" xfId="59" applyNumberFormat="1" applyFont="1" applyBorder="1" applyAlignment="1" applyProtection="1"/>
    <xf numFmtId="0" fontId="16" fillId="0" borderId="4" xfId="59" applyFont="1" applyBorder="1" applyAlignment="1" applyProtection="1"/>
    <xf numFmtId="177" fontId="16" fillId="0" borderId="1" xfId="59" applyNumberFormat="1" applyFont="1" applyFill="1" applyBorder="1" applyAlignment="1" applyProtection="1">
      <alignment horizontal="right" vertical="center" wrapText="1"/>
    </xf>
    <xf numFmtId="177" fontId="16" fillId="0" borderId="4" xfId="59" applyNumberFormat="1" applyFont="1" applyFill="1" applyBorder="1" applyAlignment="1" applyProtection="1">
      <alignment horizontal="center" vertical="center"/>
    </xf>
    <xf numFmtId="177" fontId="16" fillId="0" borderId="22" xfId="59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4" fillId="0" borderId="11" xfId="11" applyFont="1" applyBorder="1" applyAlignment="1" applyProtection="1">
      <alignment vertical="center" wrapText="1"/>
    </xf>
    <xf numFmtId="0" fontId="18" fillId="0" borderId="13" xfId="0" applyFont="1" applyBorder="1" applyAlignment="1" applyProtection="1">
      <alignment vertical="center"/>
    </xf>
    <xf numFmtId="0" fontId="14" fillId="0" borderId="11" xfId="11" applyFont="1" applyBorder="1" applyAlignment="1" applyProtection="1">
      <alignment vertical="center"/>
    </xf>
    <xf numFmtId="0" fontId="14" fillId="0" borderId="14" xfId="11" applyFont="1" applyBorder="1" applyAlignment="1" applyProtection="1">
      <alignment vertical="center" wrapText="1"/>
    </xf>
    <xf numFmtId="0" fontId="18" fillId="0" borderId="16" xfId="0" applyFont="1" applyBorder="1" applyAlignment="1" applyProtection="1">
      <alignment vertical="center"/>
    </xf>
    <xf numFmtId="0" fontId="18" fillId="0" borderId="16" xfId="0" applyFont="1" applyBorder="1" applyAlignment="1" applyProtection="1"/>
    <xf numFmtId="0" fontId="31" fillId="0" borderId="14" xfId="11" applyBorder="1" applyAlignment="1" applyProtection="1">
      <alignment vertical="center" wrapText="1"/>
    </xf>
    <xf numFmtId="0" fontId="32" fillId="0" borderId="25" xfId="11" applyFont="1" applyBorder="1" applyAlignment="1" applyProtection="1"/>
    <xf numFmtId="0" fontId="33" fillId="0" borderId="0" xfId="0" applyFont="1" applyBorder="1" applyAlignment="1" applyProtection="1"/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 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4 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40% - 强调文字颜色 6" xfId="54" builtinId="51"/>
    <cellStyle name="60% - 强调文字颜色 6" xfId="55" builtinId="52"/>
    <cellStyle name="常规 5" xfId="56"/>
    <cellStyle name="常规 3 6" xfId="57"/>
    <cellStyle name="常规 3 7" xfId="58"/>
    <cellStyle name="常规 2" xfId="59"/>
    <cellStyle name="常规 3 5" xfId="60"/>
    <cellStyle name="常规 3 8" xfId="61"/>
    <cellStyle name="常规 3" xfId="62"/>
    <cellStyle name="常规 4" xfId="63"/>
    <cellStyle name="常规 3 9" xfId="64"/>
    <cellStyle name="常规 2 3" xfId="65"/>
    <cellStyle name="常规 3 10" xfId="66"/>
    <cellStyle name="常规 2 5" xfId="67"/>
    <cellStyle name="常规 2 9" xfId="68"/>
    <cellStyle name="常规 4 3" xfId="69"/>
    <cellStyle name="常规 2 4" xfId="70"/>
    <cellStyle name="常规 2 6" xfId="71"/>
    <cellStyle name="常规 2 7" xfId="72"/>
    <cellStyle name="常规 2 8" xfId="73"/>
    <cellStyle name="常规 4 2" xfId="74"/>
    <cellStyle name="常规 4 4" xfId="75"/>
    <cellStyle name="常规 4 5" xfId="76"/>
    <cellStyle name="常规 2 10" xfId="77"/>
    <cellStyle name="常规 4 7" xfId="78"/>
    <cellStyle name="常规 4 8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I28" sqref="I28"/>
    </sheetView>
  </sheetViews>
  <sheetFormatPr defaultColWidth="9" defaultRowHeight="12.75" customHeight="1"/>
  <cols>
    <col min="1" max="2" width="17.1428571428571" style="59" customWidth="1"/>
    <col min="3" max="9" width="15.1428571428571" style="59" customWidth="1"/>
    <col min="10" max="10" width="9" style="59" customWidth="1"/>
  </cols>
  <sheetData>
    <row r="1" ht="21" customHeight="1" spans="1:1">
      <c r="A1" s="217" t="s">
        <v>0</v>
      </c>
    </row>
    <row r="2" ht="14.25" customHeight="1" spans="1:10">
      <c r="A2" s="218"/>
      <c r="B2"/>
      <c r="C2"/>
      <c r="D2"/>
      <c r="E2"/>
      <c r="F2"/>
      <c r="G2"/>
      <c r="H2"/>
      <c r="I2"/>
      <c r="J2"/>
    </row>
    <row r="3" ht="18.75" customHeight="1" spans="1:10">
      <c r="A3" s="219"/>
      <c r="B3" s="219"/>
      <c r="C3" s="219"/>
      <c r="D3" s="219"/>
      <c r="E3" s="219"/>
      <c r="F3" s="219"/>
      <c r="G3" s="219"/>
      <c r="H3" s="219"/>
      <c r="I3" s="219"/>
      <c r="J3"/>
    </row>
    <row r="4" ht="16.5" customHeight="1" spans="1:10">
      <c r="A4" s="219"/>
      <c r="B4" s="219"/>
      <c r="C4" s="219"/>
      <c r="D4" s="219"/>
      <c r="E4" s="219"/>
      <c r="F4" s="219"/>
      <c r="G4" s="219"/>
      <c r="H4" s="219"/>
      <c r="I4" s="219"/>
      <c r="J4"/>
    </row>
    <row r="5" ht="14.25" customHeight="1" spans="1:10">
      <c r="A5" s="219"/>
      <c r="B5" s="219"/>
      <c r="C5" s="219"/>
      <c r="D5" s="219"/>
      <c r="E5" s="219"/>
      <c r="F5" s="219"/>
      <c r="G5" s="219"/>
      <c r="H5" s="219"/>
      <c r="I5" s="219"/>
      <c r="J5"/>
    </row>
    <row r="6" ht="14.25" customHeight="1" spans="1:10">
      <c r="A6" s="219"/>
      <c r="B6" s="219"/>
      <c r="C6" s="219"/>
      <c r="D6" s="219"/>
      <c r="E6" s="219"/>
      <c r="F6" s="219"/>
      <c r="G6" s="219"/>
      <c r="H6" s="219"/>
      <c r="I6" s="219"/>
      <c r="J6"/>
    </row>
    <row r="7" ht="14.25" customHeight="1" spans="1:10">
      <c r="A7" s="219"/>
      <c r="B7" s="219"/>
      <c r="C7" s="219"/>
      <c r="D7" s="219"/>
      <c r="E7" s="219"/>
      <c r="F7" s="219"/>
      <c r="G7" s="219"/>
      <c r="H7" s="219"/>
      <c r="I7" s="219"/>
      <c r="J7"/>
    </row>
    <row r="8" ht="14.25" customHeight="1" spans="1:10">
      <c r="A8" s="219" t="s">
        <v>1</v>
      </c>
      <c r="B8" s="219"/>
      <c r="C8" s="219"/>
      <c r="D8" s="219"/>
      <c r="E8" s="219"/>
      <c r="F8" s="219"/>
      <c r="G8" s="219"/>
      <c r="H8" s="219"/>
      <c r="I8" s="219"/>
      <c r="J8"/>
    </row>
    <row r="9" ht="33" customHeight="1" spans="1:10">
      <c r="A9" s="220" t="s">
        <v>2</v>
      </c>
      <c r="B9" s="220"/>
      <c r="C9" s="220"/>
      <c r="D9" s="220"/>
      <c r="E9" s="220"/>
      <c r="F9" s="220"/>
      <c r="G9" s="220"/>
      <c r="H9" s="220"/>
      <c r="I9" s="223"/>
      <c r="J9"/>
    </row>
    <row r="10" ht="14.25" customHeight="1" spans="1:10">
      <c r="A10" s="219"/>
      <c r="B10" s="219"/>
      <c r="C10" s="219"/>
      <c r="D10" s="219"/>
      <c r="E10" s="219"/>
      <c r="F10" s="219"/>
      <c r="G10" s="219"/>
      <c r="H10" s="219"/>
      <c r="I10" s="219"/>
      <c r="J10"/>
    </row>
    <row r="11" ht="14.25" customHeight="1" spans="1:10">
      <c r="A11" s="219"/>
      <c r="B11" s="219"/>
      <c r="C11" s="219"/>
      <c r="D11" s="219"/>
      <c r="E11" s="219"/>
      <c r="F11" s="219"/>
      <c r="G11" s="219"/>
      <c r="H11" s="219"/>
      <c r="I11" s="219"/>
      <c r="J11"/>
    </row>
    <row r="12" ht="14.25" customHeight="1" spans="1:10">
      <c r="A12" s="219"/>
      <c r="B12" s="219"/>
      <c r="C12" s="219"/>
      <c r="D12" s="219"/>
      <c r="E12" s="219"/>
      <c r="F12" s="219"/>
      <c r="G12" s="219"/>
      <c r="H12" s="219"/>
      <c r="I12" s="219"/>
      <c r="J12"/>
    </row>
    <row r="13" ht="14.25" customHeight="1" spans="1:10">
      <c r="A13" s="219"/>
      <c r="B13" s="219"/>
      <c r="C13" s="219"/>
      <c r="D13" s="219"/>
      <c r="E13" s="219"/>
      <c r="F13" s="219"/>
      <c r="G13" s="219"/>
      <c r="H13" s="219"/>
      <c r="I13" s="219"/>
      <c r="J13"/>
    </row>
    <row r="14" ht="14.25" customHeight="1" spans="1:10">
      <c r="A14" s="219"/>
      <c r="B14" s="219"/>
      <c r="C14" s="219"/>
      <c r="D14" s="219"/>
      <c r="E14" s="219"/>
      <c r="F14" s="219"/>
      <c r="G14" s="219"/>
      <c r="H14" s="219"/>
      <c r="I14" s="219"/>
      <c r="J14"/>
    </row>
    <row r="15" ht="14.25" customHeight="1" spans="1:10">
      <c r="A15" s="219"/>
      <c r="B15" s="219"/>
      <c r="C15" s="219"/>
      <c r="D15" s="219"/>
      <c r="E15" s="219"/>
      <c r="F15" s="219"/>
      <c r="G15" s="219"/>
      <c r="H15" s="219"/>
      <c r="I15" s="219"/>
      <c r="J15"/>
    </row>
    <row r="16" ht="14.25" customHeight="1" spans="1:10">
      <c r="A16" s="219"/>
      <c r="B16" s="219"/>
      <c r="C16" s="219"/>
      <c r="D16" s="219"/>
      <c r="E16" s="219"/>
      <c r="F16" s="219"/>
      <c r="G16" s="219"/>
      <c r="H16" s="219"/>
      <c r="I16" s="219"/>
      <c r="J16"/>
    </row>
    <row r="17" ht="14.25" customHeight="1" spans="1:10">
      <c r="A17" s="219"/>
      <c r="B17" s="219"/>
      <c r="C17" s="219"/>
      <c r="D17" s="219"/>
      <c r="E17" s="219"/>
      <c r="F17" s="219"/>
      <c r="G17" s="219"/>
      <c r="H17" s="219"/>
      <c r="I17" s="219"/>
      <c r="J17"/>
    </row>
    <row r="18" ht="14.25" customHeight="1" spans="1:10">
      <c r="A18" s="219"/>
      <c r="B18" s="219"/>
      <c r="C18" s="219"/>
      <c r="D18" s="219"/>
      <c r="E18" s="219"/>
      <c r="F18" s="219"/>
      <c r="G18" s="219"/>
      <c r="H18" s="219"/>
      <c r="I18" s="219"/>
      <c r="J18"/>
    </row>
    <row r="19" ht="14.25" customHeight="1" spans="1:10">
      <c r="A19" s="221" t="s">
        <v>3</v>
      </c>
      <c r="B19" s="221"/>
      <c r="C19" s="221"/>
      <c r="D19" s="221"/>
      <c r="E19" s="221"/>
      <c r="F19" s="221"/>
      <c r="G19" s="221"/>
      <c r="H19" s="221"/>
      <c r="I19" s="219"/>
      <c r="J19"/>
    </row>
    <row r="20" ht="14.25" customHeight="1" spans="1:10">
      <c r="A20" s="219"/>
      <c r="B20" s="219"/>
      <c r="C20" s="219"/>
      <c r="D20" s="219"/>
      <c r="E20" s="219"/>
      <c r="F20" s="219"/>
      <c r="G20" s="219"/>
      <c r="H20" s="219"/>
      <c r="I20" s="219"/>
      <c r="J20"/>
    </row>
    <row r="21" ht="14.25" customHeight="1" spans="1:10">
      <c r="A21" s="219"/>
      <c r="B21" s="219"/>
      <c r="C21" s="219"/>
      <c r="D21" s="219"/>
      <c r="E21" s="219"/>
      <c r="F21" s="219"/>
      <c r="G21" s="219"/>
      <c r="H21"/>
      <c r="I21" s="219"/>
      <c r="J21"/>
    </row>
    <row r="22" ht="14.25" customHeight="1" spans="1:10">
      <c r="A22" s="219"/>
      <c r="B22" s="219" t="s">
        <v>4</v>
      </c>
      <c r="C22"/>
      <c r="D22"/>
      <c r="E22" s="219" t="s">
        <v>5</v>
      </c>
      <c r="F22" s="70" t="s">
        <v>6</v>
      </c>
      <c r="G22" s="219" t="s">
        <v>7</v>
      </c>
      <c r="H22" s="70" t="s">
        <v>6</v>
      </c>
      <c r="I22" s="219"/>
      <c r="J22"/>
    </row>
    <row r="23" ht="15.75" customHeight="1" spans="1:10">
      <c r="A23"/>
      <c r="B23" s="222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59"/>
    <col min="2" max="2" width="65.2857142857143" style="59" customWidth="1"/>
    <col min="3" max="3" width="45.7142857142857" style="59" customWidth="1"/>
    <col min="4" max="4" width="9.14285714285714" style="59"/>
  </cols>
  <sheetData>
    <row r="1" ht="24.75" customHeight="1" spans="1:4">
      <c r="A1"/>
      <c r="B1"/>
      <c r="C1"/>
      <c r="D1"/>
    </row>
    <row r="2" ht="24.75" customHeight="1" spans="1:4">
      <c r="A2"/>
      <c r="B2" s="61" t="s">
        <v>9</v>
      </c>
      <c r="C2" s="61"/>
      <c r="D2"/>
    </row>
    <row r="3" ht="24.75" customHeight="1" spans="1:4">
      <c r="A3"/>
      <c r="B3" s="206"/>
      <c r="C3"/>
      <c r="D3"/>
    </row>
    <row r="4" ht="24.75" customHeight="1" spans="1:4">
      <c r="A4"/>
      <c r="B4" s="207" t="s">
        <v>10</v>
      </c>
      <c r="C4" s="208" t="s">
        <v>11</v>
      </c>
      <c r="D4"/>
    </row>
    <row r="5" ht="24.75" customHeight="1" spans="1:4">
      <c r="A5"/>
      <c r="B5" s="209" t="s">
        <v>12</v>
      </c>
      <c r="C5" s="210"/>
      <c r="D5"/>
    </row>
    <row r="6" ht="24.75" customHeight="1" spans="1:4">
      <c r="A6"/>
      <c r="B6" s="209" t="s">
        <v>13</v>
      </c>
      <c r="C6" s="210" t="s">
        <v>14</v>
      </c>
      <c r="D6"/>
    </row>
    <row r="7" ht="24.75" customHeight="1" spans="1:4">
      <c r="A7"/>
      <c r="B7" s="209" t="s">
        <v>15</v>
      </c>
      <c r="C7" s="210" t="s">
        <v>16</v>
      </c>
      <c r="D7"/>
    </row>
    <row r="8" ht="24.75" customHeight="1" spans="1:4">
      <c r="A8"/>
      <c r="B8" s="209" t="s">
        <v>17</v>
      </c>
      <c r="C8" s="210"/>
      <c r="D8"/>
    </row>
    <row r="9" ht="24.75" customHeight="1" spans="1:4">
      <c r="A9"/>
      <c r="B9" s="209" t="s">
        <v>18</v>
      </c>
      <c r="C9" s="210" t="s">
        <v>19</v>
      </c>
      <c r="D9"/>
    </row>
    <row r="10" ht="24.75" customHeight="1" spans="1:4">
      <c r="A10"/>
      <c r="B10" s="209" t="s">
        <v>20</v>
      </c>
      <c r="C10" s="210" t="s">
        <v>21</v>
      </c>
      <c r="D10"/>
    </row>
    <row r="11" ht="24.75" customHeight="1" spans="1:4">
      <c r="A11"/>
      <c r="B11" s="211" t="s">
        <v>22</v>
      </c>
      <c r="C11" s="210" t="s">
        <v>23</v>
      </c>
      <c r="D11"/>
    </row>
    <row r="12" ht="24.75" customHeight="1" spans="1:4">
      <c r="A12"/>
      <c r="B12" s="212" t="s">
        <v>24</v>
      </c>
      <c r="C12" s="213" t="s">
        <v>25</v>
      </c>
      <c r="D12"/>
    </row>
    <row r="13" ht="24.75" customHeight="1" spans="1:4">
      <c r="A13"/>
      <c r="B13" s="212" t="s">
        <v>26</v>
      </c>
      <c r="C13" s="214"/>
      <c r="D13"/>
    </row>
    <row r="14" ht="24.75" customHeight="1" spans="1:4">
      <c r="A14"/>
      <c r="B14" s="215" t="s">
        <v>27</v>
      </c>
      <c r="C14" s="214"/>
      <c r="D14"/>
    </row>
    <row r="15" ht="24.75" customHeight="1" spans="1:4">
      <c r="A15"/>
      <c r="B15" s="216" t="s">
        <v>28</v>
      </c>
      <c r="C15" s="21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D12" sqref="D12:D15"/>
    </sheetView>
  </sheetViews>
  <sheetFormatPr defaultColWidth="9.14285714285714" defaultRowHeight="12.75" customHeight="1" outlineLevelCol="4"/>
  <cols>
    <col min="1" max="1" width="29.7142857142857" style="173" customWidth="1"/>
    <col min="2" max="2" width="17.5714285714286" style="173" customWidth="1"/>
    <col min="3" max="3" width="28.5714285714286" style="173" customWidth="1"/>
    <col min="4" max="4" width="15.5714285714286" style="173" customWidth="1"/>
    <col min="5" max="5" width="31.2857142857143" style="173" customWidth="1"/>
    <col min="6" max="16384" width="9.14285714285714" style="174"/>
  </cols>
  <sheetData>
    <row r="1" ht="24.75" customHeight="1" spans="1:1">
      <c r="A1" s="175" t="s">
        <v>29</v>
      </c>
    </row>
    <row r="2" ht="24.75" customHeight="1" spans="1:4">
      <c r="A2" s="176" t="s">
        <v>30</v>
      </c>
      <c r="B2" s="176"/>
      <c r="C2" s="176"/>
      <c r="D2" s="176"/>
    </row>
    <row r="3" ht="24.75" customHeight="1" spans="1:4">
      <c r="A3" s="177"/>
      <c r="B3" s="178"/>
      <c r="C3" s="179"/>
      <c r="D3" s="180" t="s">
        <v>31</v>
      </c>
    </row>
    <row r="4" ht="24.75" customHeight="1" spans="1:4">
      <c r="A4" s="181" t="s">
        <v>32</v>
      </c>
      <c r="B4" s="182"/>
      <c r="C4" s="182" t="s">
        <v>33</v>
      </c>
      <c r="D4" s="183"/>
    </row>
    <row r="5" ht="24.75" customHeight="1" spans="1:4">
      <c r="A5" s="181" t="s">
        <v>34</v>
      </c>
      <c r="B5" s="182" t="s">
        <v>35</v>
      </c>
      <c r="C5" s="182" t="s">
        <v>34</v>
      </c>
      <c r="D5" s="183" t="s">
        <v>35</v>
      </c>
    </row>
    <row r="6" s="172" customFormat="1" ht="24.75" customHeight="1" spans="1:5">
      <c r="A6" s="184" t="s">
        <v>36</v>
      </c>
      <c r="B6" s="135">
        <v>451.56</v>
      </c>
      <c r="C6" s="185" t="s">
        <v>37</v>
      </c>
      <c r="D6" s="186"/>
      <c r="E6" s="187"/>
    </row>
    <row r="7" s="172" customFormat="1" ht="24.75" customHeight="1" spans="1:5">
      <c r="A7" s="184" t="s">
        <v>38</v>
      </c>
      <c r="B7" s="188">
        <v>0</v>
      </c>
      <c r="C7" s="185" t="s">
        <v>39</v>
      </c>
      <c r="D7" s="186">
        <v>0</v>
      </c>
      <c r="E7" s="187"/>
    </row>
    <row r="8" s="172" customFormat="1" ht="24.75" customHeight="1" spans="1:5">
      <c r="A8" s="189" t="s">
        <v>40</v>
      </c>
      <c r="B8" s="188">
        <v>0</v>
      </c>
      <c r="C8" s="185" t="s">
        <v>41</v>
      </c>
      <c r="D8" s="186">
        <v>0</v>
      </c>
      <c r="E8" s="187"/>
    </row>
    <row r="9" s="172" customFormat="1" ht="24.75" customHeight="1" spans="1:5">
      <c r="A9" s="184" t="s">
        <v>42</v>
      </c>
      <c r="B9" s="188">
        <v>0</v>
      </c>
      <c r="C9" s="185" t="s">
        <v>43</v>
      </c>
      <c r="D9" s="186">
        <v>0</v>
      </c>
      <c r="E9" s="187"/>
    </row>
    <row r="10" s="172" customFormat="1" ht="24.75" customHeight="1" spans="1:5">
      <c r="A10" s="184" t="s">
        <v>44</v>
      </c>
      <c r="B10" s="188">
        <v>0</v>
      </c>
      <c r="C10" s="185" t="s">
        <v>45</v>
      </c>
      <c r="D10" s="186">
        <v>0</v>
      </c>
      <c r="E10" s="187"/>
    </row>
    <row r="11" s="172" customFormat="1" ht="24.75" customHeight="1" spans="1:5">
      <c r="A11" s="189" t="s">
        <v>46</v>
      </c>
      <c r="B11" s="188">
        <v>0</v>
      </c>
      <c r="C11" s="185" t="s">
        <v>47</v>
      </c>
      <c r="D11" s="170">
        <v>0</v>
      </c>
      <c r="E11" s="187"/>
    </row>
    <row r="12" s="172" customFormat="1" ht="24.75" customHeight="1" spans="1:5">
      <c r="A12" s="189" t="s">
        <v>48</v>
      </c>
      <c r="B12" s="188">
        <v>0</v>
      </c>
      <c r="C12" s="185" t="s">
        <v>49</v>
      </c>
      <c r="D12" s="151">
        <v>404.21</v>
      </c>
      <c r="E12" s="187"/>
    </row>
    <row r="13" s="172" customFormat="1" ht="24.75" customHeight="1" spans="1:5">
      <c r="A13" s="184" t="s">
        <v>50</v>
      </c>
      <c r="B13" s="188">
        <v>0</v>
      </c>
      <c r="C13" s="185" t="s">
        <v>51</v>
      </c>
      <c r="D13" s="153">
        <v>20.29</v>
      </c>
      <c r="E13" s="187"/>
    </row>
    <row r="14" s="172" customFormat="1" ht="24.75" customHeight="1" spans="1:5">
      <c r="A14" s="184" t="s">
        <v>52</v>
      </c>
      <c r="B14" s="188">
        <v>0</v>
      </c>
      <c r="C14" s="185" t="s">
        <v>53</v>
      </c>
      <c r="D14" s="153"/>
      <c r="E14" s="187"/>
    </row>
    <row r="15" s="172" customFormat="1" ht="24.75" customHeight="1" spans="1:5">
      <c r="A15" s="189"/>
      <c r="B15" s="185"/>
      <c r="C15" s="185" t="s">
        <v>54</v>
      </c>
      <c r="D15" s="153">
        <v>12.92</v>
      </c>
      <c r="E15" s="187"/>
    </row>
    <row r="16" s="172" customFormat="1" ht="24.75" customHeight="1" spans="1:5">
      <c r="A16" s="189"/>
      <c r="B16" s="185"/>
      <c r="C16" s="185" t="s">
        <v>55</v>
      </c>
      <c r="D16" s="153"/>
      <c r="E16" s="187"/>
    </row>
    <row r="17" s="172" customFormat="1" ht="24.75" customHeight="1" spans="1:5">
      <c r="A17" s="184"/>
      <c r="B17" s="185"/>
      <c r="C17" s="185" t="s">
        <v>56</v>
      </c>
      <c r="D17" s="153"/>
      <c r="E17" s="187"/>
    </row>
    <row r="18" s="172" customFormat="1" ht="24.75" customHeight="1" spans="1:5">
      <c r="A18" s="184"/>
      <c r="B18" s="185"/>
      <c r="C18" s="185" t="s">
        <v>57</v>
      </c>
      <c r="D18" s="153"/>
      <c r="E18" s="187"/>
    </row>
    <row r="19" s="172" customFormat="1" ht="24.75" customHeight="1" spans="1:5">
      <c r="A19" s="184"/>
      <c r="B19" s="185"/>
      <c r="C19" s="185" t="s">
        <v>58</v>
      </c>
      <c r="D19" s="153"/>
      <c r="E19" s="187"/>
    </row>
    <row r="20" s="172" customFormat="1" ht="24.75" customHeight="1" spans="1:5">
      <c r="A20" s="184"/>
      <c r="B20" s="185"/>
      <c r="C20" s="185" t="s">
        <v>59</v>
      </c>
      <c r="D20" s="153"/>
      <c r="E20" s="187"/>
    </row>
    <row r="21" s="172" customFormat="1" ht="24.75" customHeight="1" spans="1:5">
      <c r="A21" s="184"/>
      <c r="B21" s="185"/>
      <c r="C21" s="185" t="s">
        <v>60</v>
      </c>
      <c r="D21" s="153"/>
      <c r="E21" s="187"/>
    </row>
    <row r="22" s="172" customFormat="1" ht="24.75" customHeight="1" spans="1:5">
      <c r="A22" s="184"/>
      <c r="B22" s="185"/>
      <c r="C22" s="185" t="s">
        <v>61</v>
      </c>
      <c r="D22" s="153"/>
      <c r="E22" s="187"/>
    </row>
    <row r="23" s="172" customFormat="1" ht="24.75" customHeight="1" spans="1:5">
      <c r="A23" s="184"/>
      <c r="B23" s="185"/>
      <c r="C23" s="185" t="s">
        <v>62</v>
      </c>
      <c r="D23" s="153"/>
      <c r="E23" s="187"/>
    </row>
    <row r="24" s="172" customFormat="1" ht="24.75" customHeight="1" spans="1:5">
      <c r="A24" s="184"/>
      <c r="B24" s="185"/>
      <c r="C24" s="185" t="s">
        <v>63</v>
      </c>
      <c r="D24" s="153"/>
      <c r="E24" s="187"/>
    </row>
    <row r="25" s="172" customFormat="1" ht="24.75" customHeight="1" spans="1:5">
      <c r="A25" s="184"/>
      <c r="B25" s="185"/>
      <c r="C25" s="185" t="s">
        <v>64</v>
      </c>
      <c r="D25" s="153">
        <v>14.14</v>
      </c>
      <c r="E25" s="187"/>
    </row>
    <row r="26" s="172" customFormat="1" ht="24.75" customHeight="1" spans="1:5">
      <c r="A26" s="184"/>
      <c r="B26" s="185"/>
      <c r="C26" s="185" t="s">
        <v>65</v>
      </c>
      <c r="D26" s="153"/>
      <c r="E26" s="187"/>
    </row>
    <row r="27" s="172" customFormat="1" ht="24.75" customHeight="1" spans="1:5">
      <c r="A27" s="184"/>
      <c r="B27" s="185"/>
      <c r="C27" s="185" t="s">
        <v>66</v>
      </c>
      <c r="D27" s="153"/>
      <c r="E27" s="187"/>
    </row>
    <row r="28" s="172" customFormat="1" ht="24.75" customHeight="1" spans="1:5">
      <c r="A28" s="184"/>
      <c r="B28" s="185"/>
      <c r="C28" s="185" t="s">
        <v>67</v>
      </c>
      <c r="D28" s="153">
        <v>0</v>
      </c>
      <c r="E28" s="187"/>
    </row>
    <row r="29" s="172" customFormat="1" ht="24.75" customHeight="1" spans="1:5">
      <c r="A29" s="184"/>
      <c r="B29" s="185"/>
      <c r="C29" s="185" t="s">
        <v>68</v>
      </c>
      <c r="D29" s="153">
        <v>0</v>
      </c>
      <c r="E29" s="187"/>
    </row>
    <row r="30" s="172" customFormat="1" ht="24.75" customHeight="1" spans="1:5">
      <c r="A30" s="184"/>
      <c r="B30" s="185"/>
      <c r="C30" s="185" t="s">
        <v>69</v>
      </c>
      <c r="D30" s="153">
        <v>0</v>
      </c>
      <c r="E30" s="187"/>
    </row>
    <row r="31" s="172" customFormat="1" ht="24.75" customHeight="1" spans="1:5">
      <c r="A31" s="184"/>
      <c r="B31" s="185"/>
      <c r="C31" s="185" t="s">
        <v>70</v>
      </c>
      <c r="D31" s="153">
        <v>0</v>
      </c>
      <c r="E31" s="187"/>
    </row>
    <row r="32" s="172" customFormat="1" ht="24.75" customHeight="1" spans="1:5">
      <c r="A32" s="184"/>
      <c r="B32" s="185"/>
      <c r="C32" s="185" t="s">
        <v>71</v>
      </c>
      <c r="D32" s="153">
        <v>0</v>
      </c>
      <c r="E32" s="187"/>
    </row>
    <row r="33" s="172" customFormat="1" ht="24.75" customHeight="1" spans="1:5">
      <c r="A33" s="184"/>
      <c r="B33" s="185"/>
      <c r="C33" s="185" t="s">
        <v>72</v>
      </c>
      <c r="D33" s="153">
        <v>0</v>
      </c>
      <c r="E33" s="187"/>
    </row>
    <row r="34" s="172" customFormat="1" ht="24.75" customHeight="1" spans="1:5">
      <c r="A34" s="184"/>
      <c r="B34" s="185"/>
      <c r="C34" s="185" t="s">
        <v>73</v>
      </c>
      <c r="D34" s="153">
        <v>0</v>
      </c>
      <c r="E34" s="187"/>
    </row>
    <row r="35" ht="24.75" customHeight="1" spans="1:4">
      <c r="A35" s="190"/>
      <c r="B35" s="191"/>
      <c r="C35" s="191"/>
      <c r="D35" s="192"/>
    </row>
    <row r="36" ht="24.75" customHeight="1" spans="1:4">
      <c r="A36" s="190"/>
      <c r="B36" s="191"/>
      <c r="C36" s="191"/>
      <c r="D36" s="192"/>
    </row>
    <row r="37" s="172" customFormat="1" ht="24.75" customHeight="1" spans="1:5">
      <c r="A37" s="193" t="s">
        <v>74</v>
      </c>
      <c r="B37" s="188">
        <f>SUM(B6:B14)</f>
        <v>451.56</v>
      </c>
      <c r="C37" s="194" t="s">
        <v>75</v>
      </c>
      <c r="D37" s="170">
        <f>SUM(D6:D34)</f>
        <v>451.56</v>
      </c>
      <c r="E37" s="187"/>
    </row>
    <row r="38" ht="24.75" customHeight="1" spans="1:4">
      <c r="A38" s="195"/>
      <c r="B38" s="191"/>
      <c r="C38" s="196"/>
      <c r="D38" s="192"/>
    </row>
    <row r="39" ht="24.75" customHeight="1" spans="1:4">
      <c r="A39" s="195"/>
      <c r="B39" s="191"/>
      <c r="C39" s="196"/>
      <c r="D39" s="192"/>
    </row>
    <row r="40" s="172" customFormat="1" ht="24.75" customHeight="1" spans="1:5">
      <c r="A40" s="184" t="s">
        <v>76</v>
      </c>
      <c r="B40" s="197" t="s">
        <v>77</v>
      </c>
      <c r="C40" s="185" t="s">
        <v>78</v>
      </c>
      <c r="D40" s="170">
        <v>0</v>
      </c>
      <c r="E40" s="187"/>
    </row>
    <row r="41" s="172" customFormat="1" ht="24.75" customHeight="1" spans="1:5">
      <c r="A41" s="184" t="s">
        <v>79</v>
      </c>
      <c r="B41" s="198">
        <v>0</v>
      </c>
      <c r="C41" s="185"/>
      <c r="D41" s="199"/>
      <c r="E41" s="187"/>
    </row>
    <row r="42" ht="24.75" customHeight="1" spans="1:4">
      <c r="A42" s="174"/>
      <c r="B42" s="200"/>
      <c r="C42" s="201"/>
      <c r="D42" s="192"/>
    </row>
    <row r="43" ht="24.75" customHeight="1" spans="1:4">
      <c r="A43" s="202"/>
      <c r="B43" s="200"/>
      <c r="C43" s="201"/>
      <c r="D43" s="192"/>
    </row>
    <row r="44" s="172" customFormat="1" ht="24.75" customHeight="1" spans="1:5">
      <c r="A44" s="193" t="s">
        <v>80</v>
      </c>
      <c r="B44" s="203">
        <v>451.56</v>
      </c>
      <c r="C44" s="204" t="s">
        <v>81</v>
      </c>
      <c r="D44" s="205">
        <f>D40+D37</f>
        <v>451.56</v>
      </c>
      <c r="E44" s="187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12 D13 D14 D15 D16:D24 D26:D34 D25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D21" sqref="D21"/>
    </sheetView>
  </sheetViews>
  <sheetFormatPr defaultColWidth="9" defaultRowHeight="12.75" customHeight="1" outlineLevelCol="2"/>
  <cols>
    <col min="1" max="1" width="44.847619047619" style="59" customWidth="1"/>
    <col min="2" max="2" width="29.847619047619" style="59" customWidth="1"/>
    <col min="3" max="3" width="31.2857142857143" style="59" customWidth="1"/>
  </cols>
  <sheetData>
    <row r="1" ht="24.75" customHeight="1" spans="1:1">
      <c r="A1" s="73" t="s">
        <v>29</v>
      </c>
    </row>
    <row r="2" ht="24.75" customHeight="1" spans="1:2">
      <c r="A2" s="61" t="s">
        <v>82</v>
      </c>
      <c r="B2" s="61"/>
    </row>
    <row r="3" ht="24.75" customHeight="1" spans="1:2">
      <c r="A3" s="165"/>
      <c r="B3" s="166"/>
    </row>
    <row r="4" ht="24" customHeight="1" spans="1:2">
      <c r="A4" s="167" t="s">
        <v>34</v>
      </c>
      <c r="B4" s="168" t="s">
        <v>35</v>
      </c>
    </row>
    <row r="5" s="58" customFormat="1" ht="24.75" customHeight="1" spans="1:3">
      <c r="A5" s="169" t="s">
        <v>36</v>
      </c>
      <c r="B5" s="170">
        <v>451.56</v>
      </c>
      <c r="C5" s="69"/>
    </row>
    <row r="6" ht="24.75" customHeight="1" spans="1:2">
      <c r="A6" s="169" t="s">
        <v>83</v>
      </c>
      <c r="B6" s="171">
        <v>451</v>
      </c>
    </row>
    <row r="7" ht="24.75" customHeight="1" spans="1:2">
      <c r="A7" s="169" t="s">
        <v>84</v>
      </c>
      <c r="B7" s="171"/>
    </row>
    <row r="8" ht="24.75" customHeight="1" spans="1:2">
      <c r="A8" s="169" t="s">
        <v>85</v>
      </c>
      <c r="B8" s="171"/>
    </row>
    <row r="9" ht="24.75" customHeight="1" spans="1:2">
      <c r="A9" s="169" t="s">
        <v>86</v>
      </c>
      <c r="B9" s="171"/>
    </row>
    <row r="10" ht="24.75" customHeight="1" spans="1:2">
      <c r="A10" s="169" t="s">
        <v>87</v>
      </c>
      <c r="B10" s="171"/>
    </row>
    <row r="11" ht="24.75" customHeight="1" spans="1:2">
      <c r="A11" s="169" t="s">
        <v>88</v>
      </c>
      <c r="B11" s="171"/>
    </row>
    <row r="12" ht="24.75" customHeight="1" spans="1:2">
      <c r="A12" s="169" t="s">
        <v>38</v>
      </c>
      <c r="B12" s="171">
        <v>0</v>
      </c>
    </row>
    <row r="13" ht="24.75" customHeight="1" spans="1:2">
      <c r="A13" s="169" t="s">
        <v>40</v>
      </c>
      <c r="B13" s="171">
        <v>0</v>
      </c>
    </row>
    <row r="14" ht="24.75" customHeight="1" spans="1:2">
      <c r="A14" s="169" t="s">
        <v>42</v>
      </c>
      <c r="B14" s="171">
        <v>0</v>
      </c>
    </row>
    <row r="15" ht="24.75" customHeight="1" spans="1:2">
      <c r="A15" s="169" t="s">
        <v>44</v>
      </c>
      <c r="B15" s="171">
        <v>0</v>
      </c>
    </row>
    <row r="16" ht="24.75" customHeight="1" spans="1:2">
      <c r="A16" s="169" t="s">
        <v>46</v>
      </c>
      <c r="B16" s="171">
        <v>0</v>
      </c>
    </row>
    <row r="17" ht="24.75" customHeight="1" spans="1:2">
      <c r="A17" s="169" t="s">
        <v>48</v>
      </c>
      <c r="B17" s="171">
        <v>0</v>
      </c>
    </row>
    <row r="18" ht="24.75" customHeight="1" spans="1:2">
      <c r="A18" s="169" t="s">
        <v>50</v>
      </c>
      <c r="B18" s="171">
        <v>0</v>
      </c>
    </row>
    <row r="19" ht="24.75" customHeight="1" spans="1:2">
      <c r="A19" s="169" t="s">
        <v>52</v>
      </c>
      <c r="B19" s="171">
        <v>0</v>
      </c>
    </row>
    <row r="20" ht="24.75" customHeight="1" spans="1:2">
      <c r="A20" s="169" t="s">
        <v>89</v>
      </c>
      <c r="B20" s="171">
        <f>SUM(B5,B12:B19)</f>
        <v>451.56</v>
      </c>
    </row>
    <row r="21" ht="24.75" customHeight="1" spans="1:2">
      <c r="A21" s="169" t="s">
        <v>90</v>
      </c>
      <c r="B21" s="171">
        <v>0</v>
      </c>
    </row>
    <row r="22" ht="24.75" customHeight="1" spans="1:2">
      <c r="A22" s="169" t="s">
        <v>90</v>
      </c>
      <c r="B22" s="171">
        <v>0</v>
      </c>
    </row>
    <row r="23" ht="24.75" customHeight="1" spans="1:2">
      <c r="A23" s="169" t="s">
        <v>90</v>
      </c>
      <c r="B23" s="171">
        <v>0</v>
      </c>
    </row>
    <row r="24" ht="24.75" customHeight="1" spans="1:2">
      <c r="A24" s="169" t="s">
        <v>90</v>
      </c>
      <c r="B24" s="171">
        <v>0</v>
      </c>
    </row>
    <row r="25" ht="24.75" customHeight="1" spans="1:2">
      <c r="A25" s="169" t="s">
        <v>90</v>
      </c>
      <c r="B25" s="171">
        <v>0</v>
      </c>
    </row>
    <row r="26" ht="24.75" customHeight="1" spans="1:2">
      <c r="A26" s="169" t="s">
        <v>76</v>
      </c>
      <c r="B26" s="171">
        <f>SUM(B27,B31,B32)</f>
        <v>0</v>
      </c>
    </row>
    <row r="27" ht="24.75" customHeight="1" spans="1:2">
      <c r="A27" s="169" t="s">
        <v>91</v>
      </c>
      <c r="B27" s="171">
        <f>SUM(B28:B30)</f>
        <v>0</v>
      </c>
    </row>
    <row r="28" ht="24.75" customHeight="1" spans="1:2">
      <c r="A28" s="169" t="s">
        <v>92</v>
      </c>
      <c r="B28" s="171"/>
    </row>
    <row r="29" ht="24.75" customHeight="1" spans="1:2">
      <c r="A29" s="169" t="s">
        <v>93</v>
      </c>
      <c r="B29" s="171">
        <v>0</v>
      </c>
    </row>
    <row r="30" ht="24.75" customHeight="1" spans="1:2">
      <c r="A30" s="169" t="s">
        <v>94</v>
      </c>
      <c r="B30" s="171">
        <v>0</v>
      </c>
    </row>
    <row r="31" ht="24.75" customHeight="1" spans="1:2">
      <c r="A31" s="169" t="s">
        <v>95</v>
      </c>
      <c r="B31" s="171">
        <v>0</v>
      </c>
    </row>
    <row r="32" ht="24.75" customHeight="1" spans="1:2">
      <c r="A32" s="169" t="s">
        <v>96</v>
      </c>
      <c r="B32" s="171">
        <v>0</v>
      </c>
    </row>
    <row r="33" ht="24.75" customHeight="1" spans="1:2">
      <c r="A33" s="169" t="s">
        <v>79</v>
      </c>
      <c r="B33" s="171">
        <f>SUM(B34,B38)</f>
        <v>0</v>
      </c>
    </row>
    <row r="34" ht="24.75" customHeight="1" spans="1:2">
      <c r="A34" s="169" t="s">
        <v>97</v>
      </c>
      <c r="B34" s="171">
        <f>SUM(B35:B37)</f>
        <v>0</v>
      </c>
    </row>
    <row r="35" ht="24.75" customHeight="1" spans="1:2">
      <c r="A35" s="169" t="s">
        <v>98</v>
      </c>
      <c r="B35" s="171">
        <v>0</v>
      </c>
    </row>
    <row r="36" ht="24.75" customHeight="1" spans="1:2">
      <c r="A36" s="169" t="s">
        <v>99</v>
      </c>
      <c r="B36" s="171">
        <v>0</v>
      </c>
    </row>
    <row r="37" ht="24.75" customHeight="1" spans="1:2">
      <c r="A37" s="169" t="s">
        <v>100</v>
      </c>
      <c r="B37" s="171">
        <v>0</v>
      </c>
    </row>
    <row r="38" ht="24.75" customHeight="1" spans="1:2">
      <c r="A38" s="169" t="s">
        <v>101</v>
      </c>
      <c r="B38" s="171">
        <v>0</v>
      </c>
    </row>
    <row r="39" ht="24.75" customHeight="1" spans="1:2">
      <c r="A39" s="169" t="s">
        <v>102</v>
      </c>
      <c r="B39" s="171">
        <f>SUM(B20,B26,B33)</f>
        <v>451.56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C8" sqref="C8:D9"/>
    </sheetView>
  </sheetViews>
  <sheetFormatPr defaultColWidth="9" defaultRowHeight="12.75" customHeight="1" outlineLevelCol="6"/>
  <cols>
    <col min="1" max="1" width="23.7809523809524" style="59" customWidth="1"/>
    <col min="2" max="4" width="15.2190476190476" style="59" customWidth="1"/>
    <col min="5" max="5" width="16.2190476190476" style="59" customWidth="1"/>
    <col min="6" max="7" width="6.84761904761905" style="59" customWidth="1"/>
  </cols>
  <sheetData>
    <row r="1" ht="24.75" customHeight="1" spans="1:1">
      <c r="A1" s="73" t="s">
        <v>29</v>
      </c>
    </row>
    <row r="2" ht="24.75" customHeight="1" spans="1:5">
      <c r="A2" s="155" t="s">
        <v>103</v>
      </c>
      <c r="B2" s="155"/>
      <c r="C2" s="155"/>
      <c r="D2" s="155"/>
      <c r="E2" s="155"/>
    </row>
    <row r="3" ht="24.75" customHeight="1" spans="1:5">
      <c r="A3" s="143"/>
      <c r="B3" s="143"/>
      <c r="E3" s="62" t="s">
        <v>31</v>
      </c>
    </row>
    <row r="4" ht="24.75" customHeight="1" spans="1:5">
      <c r="A4" s="75" t="s">
        <v>104</v>
      </c>
      <c r="B4" s="75" t="s">
        <v>105</v>
      </c>
      <c r="C4" s="76" t="s">
        <v>106</v>
      </c>
      <c r="D4" s="77" t="s">
        <v>107</v>
      </c>
      <c r="E4" s="156" t="s">
        <v>108</v>
      </c>
    </row>
    <row r="5" ht="24.75" customHeight="1" spans="1:5">
      <c r="A5" s="75" t="s">
        <v>109</v>
      </c>
      <c r="B5" s="75">
        <v>1</v>
      </c>
      <c r="C5" s="76">
        <v>2</v>
      </c>
      <c r="D5" s="77">
        <v>3</v>
      </c>
      <c r="E5" s="157">
        <v>4</v>
      </c>
    </row>
    <row r="6" s="58" customFormat="1" ht="29.25" customHeight="1" spans="1:7">
      <c r="A6" s="158" t="s">
        <v>110</v>
      </c>
      <c r="B6" s="108">
        <v>451.56</v>
      </c>
      <c r="C6" s="119">
        <v>212.56</v>
      </c>
      <c r="D6" s="159">
        <v>239</v>
      </c>
      <c r="E6" s="160"/>
      <c r="F6" s="69"/>
      <c r="G6" s="69"/>
    </row>
    <row r="7" ht="29.25" customHeight="1" spans="1:5">
      <c r="A7" s="126" t="s">
        <v>111</v>
      </c>
      <c r="B7" s="119">
        <v>404.21</v>
      </c>
      <c r="C7" s="119">
        <v>165.21</v>
      </c>
      <c r="D7" s="159">
        <v>239</v>
      </c>
      <c r="E7" s="160"/>
    </row>
    <row r="8" ht="29.25" customHeight="1" spans="1:5">
      <c r="A8" s="161" t="s">
        <v>112</v>
      </c>
      <c r="B8" s="112">
        <v>184</v>
      </c>
      <c r="C8" s="112"/>
      <c r="D8" s="162">
        <v>184</v>
      </c>
      <c r="E8" s="160"/>
    </row>
    <row r="9" ht="29.25" customHeight="1" spans="1:5">
      <c r="A9" s="161" t="s">
        <v>113</v>
      </c>
      <c r="B9" s="112">
        <v>220.21</v>
      </c>
      <c r="C9" s="112">
        <v>165.21</v>
      </c>
      <c r="D9" s="162">
        <v>55</v>
      </c>
      <c r="E9" s="163"/>
    </row>
    <row r="10" ht="29.25" customHeight="1" spans="1:5">
      <c r="A10" s="126" t="s">
        <v>114</v>
      </c>
      <c r="B10" s="108">
        <v>20.29</v>
      </c>
      <c r="C10" s="119">
        <v>20.29</v>
      </c>
      <c r="D10" s="162"/>
      <c r="E10" s="163"/>
    </row>
    <row r="11" ht="29.25" customHeight="1" spans="1:5">
      <c r="A11" s="124" t="s">
        <v>115</v>
      </c>
      <c r="B11" s="110">
        <v>18.86</v>
      </c>
      <c r="C11" s="112">
        <v>18.86</v>
      </c>
      <c r="D11" s="162"/>
      <c r="E11" s="163"/>
    </row>
    <row r="12" ht="29.25" customHeight="1" spans="1:5">
      <c r="A12" s="125" t="s">
        <v>116</v>
      </c>
      <c r="B12" s="110">
        <v>1.43</v>
      </c>
      <c r="C12" s="112">
        <v>1.43</v>
      </c>
      <c r="D12" s="162"/>
      <c r="E12" s="163"/>
    </row>
    <row r="13" ht="29.25" customHeight="1" spans="1:5">
      <c r="A13" s="126" t="s">
        <v>117</v>
      </c>
      <c r="B13" s="108">
        <v>12.92</v>
      </c>
      <c r="C13" s="119">
        <v>12.92</v>
      </c>
      <c r="D13" s="162"/>
      <c r="E13" s="163"/>
    </row>
    <row r="14" ht="29.25" customHeight="1" spans="1:5">
      <c r="A14" s="128" t="s">
        <v>118</v>
      </c>
      <c r="B14" s="110">
        <v>9.84</v>
      </c>
      <c r="C14" s="112">
        <v>9.84</v>
      </c>
      <c r="D14" s="159"/>
      <c r="E14" s="160"/>
    </row>
    <row r="15" ht="29.25" customHeight="1" spans="1:5">
      <c r="A15" s="129" t="s">
        <v>119</v>
      </c>
      <c r="B15" s="110">
        <v>3.08</v>
      </c>
      <c r="C15" s="112">
        <v>3.08</v>
      </c>
      <c r="D15" s="162"/>
      <c r="E15" s="163"/>
    </row>
    <row r="16" ht="29.25" customHeight="1" spans="1:5">
      <c r="A16" s="126" t="s">
        <v>120</v>
      </c>
      <c r="B16" s="119">
        <v>14.14</v>
      </c>
      <c r="C16" s="119">
        <v>14.14</v>
      </c>
      <c r="D16" s="159"/>
      <c r="E16" s="160"/>
    </row>
    <row r="17" ht="29.25" customHeight="1" spans="1:5">
      <c r="A17" s="127" t="s">
        <v>121</v>
      </c>
      <c r="B17" s="112">
        <v>14.14</v>
      </c>
      <c r="C17" s="112">
        <v>14.14</v>
      </c>
      <c r="D17" s="159"/>
      <c r="E17" s="160"/>
    </row>
    <row r="18" ht="29.25" customHeight="1" spans="1:5">
      <c r="A18" s="127" t="s">
        <v>122</v>
      </c>
      <c r="B18" s="112">
        <v>14.14</v>
      </c>
      <c r="C18" s="112">
        <v>14.14</v>
      </c>
      <c r="D18" s="162"/>
      <c r="E18" s="163"/>
    </row>
    <row r="19" ht="29.25" customHeight="1" spans="1:5">
      <c r="A19" s="164"/>
      <c r="B19" s="108">
        <f t="shared" ref="B19:B27" si="0">SUM(C19:E19)</f>
        <v>0</v>
      </c>
      <c r="C19" s="112"/>
      <c r="D19" s="162"/>
      <c r="E19" s="163"/>
    </row>
    <row r="20" ht="29.25" customHeight="1" spans="1:5">
      <c r="A20" s="164"/>
      <c r="B20" s="108">
        <f t="shared" si="0"/>
        <v>0</v>
      </c>
      <c r="C20" s="112"/>
      <c r="D20" s="162"/>
      <c r="E20" s="163"/>
    </row>
    <row r="21" ht="29.25" customHeight="1" spans="1:5">
      <c r="A21" s="164"/>
      <c r="B21" s="108">
        <f t="shared" si="0"/>
        <v>0</v>
      </c>
      <c r="C21" s="112"/>
      <c r="D21" s="162"/>
      <c r="E21" s="163"/>
    </row>
    <row r="22" ht="29.25" customHeight="1" spans="1:5">
      <c r="A22" s="158"/>
      <c r="B22" s="108">
        <f t="shared" si="0"/>
        <v>0</v>
      </c>
      <c r="C22" s="119"/>
      <c r="D22" s="159"/>
      <c r="E22" s="160"/>
    </row>
    <row r="23" ht="29.25" customHeight="1" spans="1:5">
      <c r="A23" s="158"/>
      <c r="B23" s="108">
        <f t="shared" si="0"/>
        <v>0</v>
      </c>
      <c r="C23" s="119"/>
      <c r="D23" s="159"/>
      <c r="E23" s="160"/>
    </row>
    <row r="24" ht="29.25" customHeight="1" spans="1:5">
      <c r="A24" s="164"/>
      <c r="B24" s="108">
        <f t="shared" si="0"/>
        <v>0</v>
      </c>
      <c r="C24" s="112"/>
      <c r="D24" s="162"/>
      <c r="E24" s="163"/>
    </row>
    <row r="25" ht="29.25" customHeight="1" spans="1:5">
      <c r="A25" s="158"/>
      <c r="B25" s="108">
        <f t="shared" si="0"/>
        <v>0</v>
      </c>
      <c r="C25" s="119"/>
      <c r="D25" s="159"/>
      <c r="E25" s="160"/>
    </row>
    <row r="26" ht="29.25" customHeight="1" spans="1:5">
      <c r="A26" s="158"/>
      <c r="B26" s="108">
        <f t="shared" si="0"/>
        <v>0</v>
      </c>
      <c r="C26" s="119"/>
      <c r="D26" s="159"/>
      <c r="E26" s="160"/>
    </row>
    <row r="27" ht="29.25" customHeight="1" spans="1:5">
      <c r="A27" s="164"/>
      <c r="B27" s="108">
        <f t="shared" si="0"/>
        <v>0</v>
      </c>
      <c r="C27" s="112"/>
      <c r="D27" s="162"/>
      <c r="E27" s="163"/>
    </row>
  </sheetData>
  <sheetProtection formatCells="0" formatColumns="0" formatRows="0"/>
  <protectedRanges>
    <protectedRange sqref="B10" name="区域3"/>
    <protectedRange sqref="B11" name="区域3_1"/>
    <protectedRange sqref="B12" name="区域3_2"/>
    <protectedRange sqref="C10" name="区域3_3"/>
    <protectedRange sqref="C11" name="区域3_4"/>
    <protectedRange sqref="C12" name="区域3_5"/>
    <protectedRange sqref="B13:C15" name="区域3_7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H10" sqref="H10"/>
    </sheetView>
  </sheetViews>
  <sheetFormatPr defaultColWidth="9" defaultRowHeight="12.75" customHeight="1"/>
  <cols>
    <col min="1" max="1" width="28.552380952381" style="59" customWidth="1"/>
    <col min="2" max="2" width="15.8857142857143" style="59" customWidth="1"/>
    <col min="3" max="3" width="31.2190476190476" style="59" customWidth="1"/>
    <col min="4" max="4" width="14.8857142857143" style="59" customWidth="1"/>
    <col min="5" max="98" width="9" style="59" customWidth="1"/>
  </cols>
  <sheetData>
    <row r="1" ht="25.5" customHeight="1" spans="1:97">
      <c r="A1" s="136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</row>
    <row r="2" ht="25.5" customHeight="1" spans="1:97">
      <c r="A2" s="137" t="s">
        <v>123</v>
      </c>
      <c r="B2" s="137"/>
      <c r="C2" s="137"/>
      <c r="D2" s="137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</row>
    <row r="3" ht="16.5" customHeight="1" spans="2:97">
      <c r="B3" s="139"/>
      <c r="C3" s="140"/>
      <c r="D3" s="62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</row>
    <row r="4" ht="22" customHeight="1" spans="1:97">
      <c r="A4" s="75" t="s">
        <v>124</v>
      </c>
      <c r="B4" s="77"/>
      <c r="C4" s="142" t="s">
        <v>125</v>
      </c>
      <c r="D4" s="14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</row>
    <row r="5" ht="22" customHeight="1" spans="1:97">
      <c r="A5" s="75" t="s">
        <v>34</v>
      </c>
      <c r="B5" s="76" t="s">
        <v>35</v>
      </c>
      <c r="C5" s="105" t="s">
        <v>34</v>
      </c>
      <c r="D5" s="143" t="s">
        <v>110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</row>
    <row r="6" s="58" customFormat="1" ht="22" customHeight="1" spans="1:98">
      <c r="A6" s="144" t="s">
        <v>126</v>
      </c>
      <c r="B6" s="135">
        <v>451.56</v>
      </c>
      <c r="C6" s="145" t="s">
        <v>127</v>
      </c>
      <c r="D6" s="146">
        <v>451.56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69"/>
    </row>
    <row r="7" s="58" customFormat="1" ht="22" customHeight="1" spans="1:98">
      <c r="A7" s="144" t="s">
        <v>128</v>
      </c>
      <c r="B7" s="135">
        <v>451.56</v>
      </c>
      <c r="C7" s="145" t="s">
        <v>129</v>
      </c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69"/>
    </row>
    <row r="8" s="58" customFormat="1" ht="22" customHeight="1" spans="1:98">
      <c r="A8" s="144" t="s">
        <v>130</v>
      </c>
      <c r="B8" s="148">
        <v>0</v>
      </c>
      <c r="C8" s="145" t="s">
        <v>131</v>
      </c>
      <c r="D8" s="146">
        <v>0</v>
      </c>
      <c r="E8" s="147">
        <v>0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69"/>
    </row>
    <row r="9" s="58" customFormat="1" ht="22" customHeight="1" spans="1:98">
      <c r="A9" s="144" t="s">
        <v>132</v>
      </c>
      <c r="B9" s="148"/>
      <c r="C9" s="145" t="s">
        <v>133</v>
      </c>
      <c r="D9" s="146">
        <v>0</v>
      </c>
      <c r="E9" s="147">
        <v>0</v>
      </c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69"/>
    </row>
    <row r="10" s="58" customFormat="1" ht="22" customHeight="1" spans="1:98">
      <c r="A10" s="144"/>
      <c r="B10" s="149"/>
      <c r="C10" s="145" t="s">
        <v>134</v>
      </c>
      <c r="D10" s="146">
        <v>0</v>
      </c>
      <c r="E10" s="147">
        <v>0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69"/>
    </row>
    <row r="11" s="58" customFormat="1" ht="22" customHeight="1" spans="1:98">
      <c r="A11" s="144"/>
      <c r="B11" s="149"/>
      <c r="C11" s="145" t="s">
        <v>135</v>
      </c>
      <c r="D11" s="146">
        <v>0</v>
      </c>
      <c r="E11" s="147">
        <v>0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69"/>
    </row>
    <row r="12" s="58" customFormat="1" ht="22" customHeight="1" spans="1:98">
      <c r="A12" s="144"/>
      <c r="B12" s="149"/>
      <c r="C12" s="145" t="s">
        <v>136</v>
      </c>
      <c r="D12" s="146">
        <v>0</v>
      </c>
      <c r="E12" s="147">
        <v>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69"/>
    </row>
    <row r="13" s="58" customFormat="1" ht="22" customHeight="1" spans="1:98">
      <c r="A13" s="150"/>
      <c r="B13" s="148"/>
      <c r="C13" s="145" t="s">
        <v>137</v>
      </c>
      <c r="D13" s="151">
        <v>404.21</v>
      </c>
      <c r="E13" s="147">
        <v>0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69"/>
    </row>
    <row r="14" s="58" customFormat="1" ht="22" customHeight="1" spans="1:98">
      <c r="A14" s="150"/>
      <c r="B14" s="152"/>
      <c r="C14" s="145" t="s">
        <v>138</v>
      </c>
      <c r="D14" s="153">
        <v>20.29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69"/>
    </row>
    <row r="15" s="58" customFormat="1" ht="22" customHeight="1" spans="1:98">
      <c r="A15" s="150"/>
      <c r="B15" s="148"/>
      <c r="C15" s="145" t="s">
        <v>139</v>
      </c>
      <c r="D15" s="153"/>
      <c r="E15" s="147">
        <v>0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69"/>
    </row>
    <row r="16" s="58" customFormat="1" ht="22" customHeight="1" spans="1:98">
      <c r="A16" s="150"/>
      <c r="B16" s="148"/>
      <c r="C16" s="145" t="s">
        <v>140</v>
      </c>
      <c r="D16" s="153">
        <v>12.92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69"/>
    </row>
    <row r="17" s="58" customFormat="1" ht="22" customHeight="1" spans="1:98">
      <c r="A17" s="150"/>
      <c r="B17" s="148"/>
      <c r="C17" s="145" t="s">
        <v>141</v>
      </c>
      <c r="D17" s="153"/>
      <c r="E17" s="147">
        <v>0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69"/>
    </row>
    <row r="18" s="58" customFormat="1" ht="22" customHeight="1" spans="1:98">
      <c r="A18" s="150"/>
      <c r="B18" s="148"/>
      <c r="C18" s="145" t="s">
        <v>142</v>
      </c>
      <c r="D18" s="153"/>
      <c r="E18" s="147">
        <v>0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69"/>
    </row>
    <row r="19" s="58" customFormat="1" ht="22" customHeight="1" spans="1:98">
      <c r="A19" s="150"/>
      <c r="B19" s="148"/>
      <c r="C19" s="145" t="s">
        <v>143</v>
      </c>
      <c r="D19" s="153"/>
      <c r="E19" s="147">
        <v>0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69"/>
    </row>
    <row r="20" s="58" customFormat="1" ht="22" customHeight="1" spans="1:98">
      <c r="A20" s="150"/>
      <c r="B20" s="148"/>
      <c r="C20" s="145" t="s">
        <v>144</v>
      </c>
      <c r="D20" s="153"/>
      <c r="E20" s="147">
        <v>0</v>
      </c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69"/>
    </row>
    <row r="21" s="58" customFormat="1" ht="22" customHeight="1" spans="1:98">
      <c r="A21" s="150"/>
      <c r="B21" s="148"/>
      <c r="C21" s="145" t="s">
        <v>145</v>
      </c>
      <c r="D21" s="153"/>
      <c r="E21" s="147">
        <v>0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69"/>
    </row>
    <row r="22" s="58" customFormat="1" ht="22" customHeight="1" spans="1:98">
      <c r="A22" s="150"/>
      <c r="B22" s="148"/>
      <c r="C22" s="145" t="s">
        <v>146</v>
      </c>
      <c r="D22" s="153"/>
      <c r="E22" s="147">
        <v>0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69"/>
    </row>
    <row r="23" s="58" customFormat="1" ht="22" customHeight="1" spans="1:98">
      <c r="A23" s="150"/>
      <c r="B23" s="148"/>
      <c r="C23" s="145" t="s">
        <v>147</v>
      </c>
      <c r="D23" s="153"/>
      <c r="E23" s="147">
        <v>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69"/>
    </row>
    <row r="24" s="58" customFormat="1" ht="22" customHeight="1" spans="1:98">
      <c r="A24" s="150"/>
      <c r="B24" s="148"/>
      <c r="C24" s="145" t="s">
        <v>148</v>
      </c>
      <c r="D24" s="153"/>
      <c r="E24" s="147">
        <v>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69"/>
    </row>
    <row r="25" s="58" customFormat="1" ht="22" customHeight="1" spans="1:98">
      <c r="A25" s="150"/>
      <c r="B25" s="148"/>
      <c r="C25" s="145" t="s">
        <v>149</v>
      </c>
      <c r="D25" s="153"/>
      <c r="E25" s="147">
        <v>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69"/>
    </row>
    <row r="26" s="58" customFormat="1" ht="22" customHeight="1" spans="1:98">
      <c r="A26" s="150"/>
      <c r="B26" s="148"/>
      <c r="C26" s="145" t="s">
        <v>150</v>
      </c>
      <c r="D26" s="153">
        <v>14.14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69"/>
    </row>
    <row r="27" s="58" customFormat="1" ht="22" customHeight="1" spans="1:98">
      <c r="A27" s="150"/>
      <c r="B27" s="148"/>
      <c r="C27" s="145" t="s">
        <v>151</v>
      </c>
      <c r="D27" s="146">
        <v>0</v>
      </c>
      <c r="E27" s="147">
        <v>0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69"/>
    </row>
    <row r="28" s="58" customFormat="1" ht="22" customHeight="1" spans="1:98">
      <c r="A28" s="150"/>
      <c r="B28" s="148"/>
      <c r="C28" s="145" t="s">
        <v>152</v>
      </c>
      <c r="D28" s="146">
        <v>0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69"/>
    </row>
    <row r="29" s="58" customFormat="1" ht="22" customHeight="1" spans="1:98">
      <c r="A29" s="150"/>
      <c r="B29" s="148"/>
      <c r="C29" s="154" t="s">
        <v>153</v>
      </c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69"/>
    </row>
    <row r="30" s="58" customFormat="1" ht="22" customHeight="1" spans="1:98">
      <c r="A30" s="150"/>
      <c r="B30" s="148"/>
      <c r="C30" s="145" t="s">
        <v>154</v>
      </c>
      <c r="D30" s="146">
        <v>0</v>
      </c>
      <c r="E30" s="147">
        <v>0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69"/>
    </row>
    <row r="31" s="58" customFormat="1" ht="22" customHeight="1" spans="1:98">
      <c r="A31" s="150"/>
      <c r="B31" s="148"/>
      <c r="C31" s="145" t="s">
        <v>155</v>
      </c>
      <c r="D31" s="146">
        <v>0</v>
      </c>
      <c r="E31" s="147">
        <v>0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69"/>
    </row>
    <row r="32" s="58" customFormat="1" ht="22" customHeight="1" spans="1:98">
      <c r="A32" s="150"/>
      <c r="B32" s="148"/>
      <c r="C32" s="145" t="s">
        <v>156</v>
      </c>
      <c r="D32" s="146">
        <v>0</v>
      </c>
      <c r="E32" s="147">
        <v>0</v>
      </c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69"/>
    </row>
    <row r="33" s="58" customFormat="1" ht="22" customHeight="1" spans="1:98">
      <c r="A33" s="150"/>
      <c r="B33" s="148"/>
      <c r="C33" s="145" t="s">
        <v>157</v>
      </c>
      <c r="D33" s="146">
        <v>0</v>
      </c>
      <c r="E33" s="147">
        <v>0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69"/>
    </row>
    <row r="34" s="58" customFormat="1" ht="22" customHeight="1" spans="1:98">
      <c r="A34" s="150"/>
      <c r="B34" s="148"/>
      <c r="C34" s="145" t="s">
        <v>158</v>
      </c>
      <c r="D34" s="146">
        <v>0</v>
      </c>
      <c r="E34" s="147">
        <v>0</v>
      </c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69"/>
    </row>
    <row r="35" ht="22" customHeight="1" spans="1:97">
      <c r="A35" s="142" t="s">
        <v>159</v>
      </c>
      <c r="B35" s="99">
        <f>B6</f>
        <v>451.56</v>
      </c>
      <c r="C35" s="76" t="s">
        <v>160</v>
      </c>
      <c r="D35" s="146">
        <f>D6</f>
        <v>451.56</v>
      </c>
      <c r="E35" s="62">
        <v>0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</row>
  </sheetData>
  <sheetProtection formatCells="0" formatColumns="0" formatRows="0"/>
  <protectedRanges>
    <protectedRange sqref="D7:D12 D27:D34" name="区域2"/>
    <protectedRange sqref="B8:B9" name="区域1"/>
    <protectedRange sqref="D13:D26" name="区域3"/>
    <protectedRange sqref="B6:B7" name="区域1_1"/>
    <protectedRange sqref="D6" name="区域1_2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7" sqref="D7"/>
    </sheetView>
  </sheetViews>
  <sheetFormatPr defaultColWidth="9" defaultRowHeight="12.75" customHeight="1"/>
  <cols>
    <col min="1" max="1" width="41.847619047619" style="59" customWidth="1"/>
    <col min="2" max="2" width="14.4285714285714" style="59" customWidth="1"/>
    <col min="3" max="11" width="14.2857142857143" style="59" customWidth="1"/>
    <col min="12" max="13" width="6.84761904761905" style="59" customWidth="1"/>
  </cols>
  <sheetData>
    <row r="1" ht="24.75" customHeight="1" spans="1:1">
      <c r="A1" s="73" t="s">
        <v>29</v>
      </c>
    </row>
    <row r="2" ht="24.75" customHeight="1" spans="1:11">
      <c r="A2" s="61" t="s">
        <v>161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4.75" customHeight="1" spans="11:11">
      <c r="K3" s="62" t="s">
        <v>31</v>
      </c>
    </row>
    <row r="4" ht="24.75" customHeight="1" spans="1:11">
      <c r="A4" s="75" t="s">
        <v>162</v>
      </c>
      <c r="B4" s="76" t="s">
        <v>110</v>
      </c>
      <c r="C4" s="76" t="s">
        <v>163</v>
      </c>
      <c r="D4" s="76"/>
      <c r="E4" s="76"/>
      <c r="F4" s="76" t="s">
        <v>164</v>
      </c>
      <c r="G4" s="76"/>
      <c r="H4" s="76"/>
      <c r="I4" s="76" t="s">
        <v>165</v>
      </c>
      <c r="J4" s="76"/>
      <c r="K4" s="77"/>
    </row>
    <row r="5" ht="24.75" customHeight="1" spans="1:11">
      <c r="A5" s="75"/>
      <c r="B5" s="76"/>
      <c r="C5" s="76" t="s">
        <v>110</v>
      </c>
      <c r="D5" s="76" t="s">
        <v>106</v>
      </c>
      <c r="E5" s="76" t="s">
        <v>107</v>
      </c>
      <c r="F5" s="76" t="s">
        <v>110</v>
      </c>
      <c r="G5" s="76" t="s">
        <v>106</v>
      </c>
      <c r="H5" s="76" t="s">
        <v>107</v>
      </c>
      <c r="I5" s="105" t="s">
        <v>110</v>
      </c>
      <c r="J5" s="105" t="s">
        <v>106</v>
      </c>
      <c r="K5" s="106" t="s">
        <v>107</v>
      </c>
    </row>
    <row r="6" ht="24.75" customHeight="1" spans="1:11">
      <c r="A6" s="75" t="s">
        <v>109</v>
      </c>
      <c r="B6" s="76">
        <v>1</v>
      </c>
      <c r="C6" s="76">
        <v>2</v>
      </c>
      <c r="D6" s="76">
        <v>3</v>
      </c>
      <c r="E6" s="76">
        <v>4</v>
      </c>
      <c r="F6" s="76">
        <v>2</v>
      </c>
      <c r="G6" s="76">
        <v>3</v>
      </c>
      <c r="H6" s="76">
        <v>4</v>
      </c>
      <c r="I6" s="76">
        <v>2</v>
      </c>
      <c r="J6" s="76">
        <v>3</v>
      </c>
      <c r="K6" s="77">
        <v>4</v>
      </c>
    </row>
    <row r="7" s="58" customFormat="1" ht="24.75" customHeight="1" spans="1:13">
      <c r="A7" s="107" t="s">
        <v>110</v>
      </c>
      <c r="B7" s="133">
        <v>451.56</v>
      </c>
      <c r="C7" s="133">
        <v>451.56</v>
      </c>
      <c r="D7" s="134">
        <v>212.56</v>
      </c>
      <c r="E7" s="133">
        <v>239</v>
      </c>
      <c r="F7" s="133">
        <f>G7+H7</f>
        <v>0</v>
      </c>
      <c r="G7" s="133">
        <v>0</v>
      </c>
      <c r="H7" s="133">
        <v>0</v>
      </c>
      <c r="I7" s="133">
        <f>J7+K7</f>
        <v>0</v>
      </c>
      <c r="J7" s="133">
        <v>0</v>
      </c>
      <c r="K7" s="120">
        <v>0</v>
      </c>
      <c r="L7" s="69"/>
      <c r="M7" s="69"/>
    </row>
    <row r="8" ht="24.75" customHeight="1" spans="1:11">
      <c r="A8" s="107" t="s">
        <v>166</v>
      </c>
      <c r="B8" s="131">
        <v>451.56</v>
      </c>
      <c r="C8" s="131">
        <v>451.56</v>
      </c>
      <c r="D8" s="135">
        <v>212.56</v>
      </c>
      <c r="E8" s="131">
        <v>239</v>
      </c>
      <c r="F8" s="133">
        <f t="shared" ref="F8:F25" si="0">G8+H8</f>
        <v>0</v>
      </c>
      <c r="G8" s="133"/>
      <c r="H8" s="133"/>
      <c r="I8" s="133">
        <f t="shared" ref="I8:I25" si="1">J8+K8</f>
        <v>0</v>
      </c>
      <c r="J8" s="133"/>
      <c r="K8" s="120"/>
    </row>
    <row r="9" ht="24.75" customHeight="1" spans="1:11">
      <c r="A9" s="111"/>
      <c r="B9" s="133">
        <f t="shared" ref="B8:B25" si="2">C9+F9+I9</f>
        <v>0</v>
      </c>
      <c r="C9" s="133">
        <f t="shared" ref="C8:C25" si="3">D9+E9</f>
        <v>0</v>
      </c>
      <c r="D9" s="131"/>
      <c r="E9" s="131"/>
      <c r="F9" s="133">
        <f t="shared" si="0"/>
        <v>0</v>
      </c>
      <c r="G9" s="131"/>
      <c r="H9" s="131"/>
      <c r="I9" s="133">
        <f t="shared" si="1"/>
        <v>0</v>
      </c>
      <c r="J9" s="131"/>
      <c r="K9" s="113"/>
    </row>
    <row r="10" ht="24.75" customHeight="1" spans="1:11">
      <c r="A10" s="111"/>
      <c r="B10" s="133">
        <f t="shared" si="2"/>
        <v>0</v>
      </c>
      <c r="C10" s="133">
        <f t="shared" si="3"/>
        <v>0</v>
      </c>
      <c r="D10" s="131"/>
      <c r="E10" s="131"/>
      <c r="F10" s="133">
        <f t="shared" si="0"/>
        <v>0</v>
      </c>
      <c r="G10" s="131"/>
      <c r="H10" s="131"/>
      <c r="I10" s="133">
        <f t="shared" si="1"/>
        <v>0</v>
      </c>
      <c r="J10" s="131"/>
      <c r="K10" s="113"/>
    </row>
    <row r="11" ht="24.75" customHeight="1" spans="1:11">
      <c r="A11" s="111"/>
      <c r="B11" s="133">
        <f t="shared" si="2"/>
        <v>0</v>
      </c>
      <c r="C11" s="133">
        <f t="shared" si="3"/>
        <v>0</v>
      </c>
      <c r="D11" s="131"/>
      <c r="E11" s="131"/>
      <c r="F11" s="133">
        <f t="shared" si="0"/>
        <v>0</v>
      </c>
      <c r="G11" s="131"/>
      <c r="H11" s="131"/>
      <c r="I11" s="133">
        <f t="shared" si="1"/>
        <v>0</v>
      </c>
      <c r="J11" s="131"/>
      <c r="K11" s="113"/>
    </row>
    <row r="12" ht="24.75" customHeight="1" spans="1:11">
      <c r="A12" s="111"/>
      <c r="B12" s="133">
        <f t="shared" si="2"/>
        <v>0</v>
      </c>
      <c r="C12" s="133">
        <f t="shared" si="3"/>
        <v>0</v>
      </c>
      <c r="D12" s="131"/>
      <c r="E12" s="131"/>
      <c r="F12" s="133">
        <f t="shared" si="0"/>
        <v>0</v>
      </c>
      <c r="G12" s="131"/>
      <c r="H12" s="131"/>
      <c r="I12" s="133">
        <f t="shared" si="1"/>
        <v>0</v>
      </c>
      <c r="J12" s="131"/>
      <c r="K12" s="113"/>
    </row>
    <row r="13" ht="24.75" customHeight="1" spans="1:11">
      <c r="A13" s="111"/>
      <c r="B13" s="133">
        <f t="shared" si="2"/>
        <v>0</v>
      </c>
      <c r="C13" s="133">
        <f t="shared" si="3"/>
        <v>0</v>
      </c>
      <c r="D13" s="131"/>
      <c r="E13" s="131"/>
      <c r="F13" s="133">
        <f t="shared" si="0"/>
        <v>0</v>
      </c>
      <c r="G13" s="131"/>
      <c r="H13" s="131"/>
      <c r="I13" s="133">
        <f t="shared" si="1"/>
        <v>0</v>
      </c>
      <c r="J13" s="131"/>
      <c r="K13" s="113"/>
    </row>
    <row r="14" ht="24.75" customHeight="1" spans="1:11">
      <c r="A14" s="111"/>
      <c r="B14" s="133">
        <f t="shared" si="2"/>
        <v>0</v>
      </c>
      <c r="C14" s="133">
        <f t="shared" si="3"/>
        <v>0</v>
      </c>
      <c r="D14" s="131"/>
      <c r="E14" s="131"/>
      <c r="F14" s="133">
        <f t="shared" si="0"/>
        <v>0</v>
      </c>
      <c r="G14" s="131"/>
      <c r="H14" s="131"/>
      <c r="I14" s="133">
        <f t="shared" si="1"/>
        <v>0</v>
      </c>
      <c r="J14" s="131"/>
      <c r="K14" s="113"/>
    </row>
    <row r="15" ht="24.75" customHeight="1" spans="1:11">
      <c r="A15" s="111"/>
      <c r="B15" s="133">
        <f t="shared" si="2"/>
        <v>0</v>
      </c>
      <c r="C15" s="133">
        <f t="shared" si="3"/>
        <v>0</v>
      </c>
      <c r="D15" s="131"/>
      <c r="E15" s="131"/>
      <c r="F15" s="133">
        <f t="shared" si="0"/>
        <v>0</v>
      </c>
      <c r="G15" s="131"/>
      <c r="H15" s="131"/>
      <c r="I15" s="133">
        <f t="shared" si="1"/>
        <v>0</v>
      </c>
      <c r="J15" s="131"/>
      <c r="K15" s="113"/>
    </row>
    <row r="16" ht="24.75" customHeight="1" spans="1:11">
      <c r="A16" s="111"/>
      <c r="B16" s="133">
        <f t="shared" si="2"/>
        <v>0</v>
      </c>
      <c r="C16" s="133">
        <f t="shared" si="3"/>
        <v>0</v>
      </c>
      <c r="D16" s="131"/>
      <c r="E16" s="131"/>
      <c r="F16" s="133">
        <f t="shared" si="0"/>
        <v>0</v>
      </c>
      <c r="G16" s="131"/>
      <c r="H16" s="131"/>
      <c r="I16" s="133">
        <f t="shared" si="1"/>
        <v>0</v>
      </c>
      <c r="J16" s="131"/>
      <c r="K16" s="113"/>
    </row>
    <row r="17" ht="24.75" customHeight="1" spans="1:11">
      <c r="A17" s="111"/>
      <c r="B17" s="133">
        <f t="shared" si="2"/>
        <v>0</v>
      </c>
      <c r="C17" s="133">
        <f t="shared" si="3"/>
        <v>0</v>
      </c>
      <c r="D17" s="131"/>
      <c r="E17" s="131"/>
      <c r="F17" s="133">
        <f t="shared" si="0"/>
        <v>0</v>
      </c>
      <c r="G17" s="131"/>
      <c r="H17" s="131"/>
      <c r="I17" s="133">
        <f t="shared" si="1"/>
        <v>0</v>
      </c>
      <c r="J17" s="131"/>
      <c r="K17" s="113"/>
    </row>
    <row r="18" ht="24.75" customHeight="1" spans="1:11">
      <c r="A18" s="111"/>
      <c r="B18" s="133">
        <f t="shared" si="2"/>
        <v>0</v>
      </c>
      <c r="C18" s="133">
        <f t="shared" si="3"/>
        <v>0</v>
      </c>
      <c r="D18" s="131"/>
      <c r="E18" s="131"/>
      <c r="F18" s="133">
        <f t="shared" si="0"/>
        <v>0</v>
      </c>
      <c r="G18" s="131"/>
      <c r="H18" s="131"/>
      <c r="I18" s="133">
        <f t="shared" si="1"/>
        <v>0</v>
      </c>
      <c r="J18" s="131"/>
      <c r="K18" s="113"/>
    </row>
    <row r="19" ht="24.75" customHeight="1" spans="1:11">
      <c r="A19" s="111"/>
      <c r="B19" s="133">
        <f t="shared" si="2"/>
        <v>0</v>
      </c>
      <c r="C19" s="133">
        <f t="shared" si="3"/>
        <v>0</v>
      </c>
      <c r="D19" s="131"/>
      <c r="E19" s="131"/>
      <c r="F19" s="133">
        <f t="shared" si="0"/>
        <v>0</v>
      </c>
      <c r="G19" s="131"/>
      <c r="H19" s="131"/>
      <c r="I19" s="133">
        <f t="shared" si="1"/>
        <v>0</v>
      </c>
      <c r="J19" s="131"/>
      <c r="K19" s="113"/>
    </row>
    <row r="20" ht="24.75" customHeight="1" spans="1:11">
      <c r="A20" s="111"/>
      <c r="B20" s="133">
        <f t="shared" si="2"/>
        <v>0</v>
      </c>
      <c r="C20" s="133">
        <f t="shared" si="3"/>
        <v>0</v>
      </c>
      <c r="D20" s="131"/>
      <c r="E20" s="131"/>
      <c r="F20" s="133">
        <f t="shared" si="0"/>
        <v>0</v>
      </c>
      <c r="G20" s="131"/>
      <c r="H20" s="131"/>
      <c r="I20" s="133">
        <f t="shared" si="1"/>
        <v>0</v>
      </c>
      <c r="J20" s="131"/>
      <c r="K20" s="113"/>
    </row>
    <row r="21" ht="24.75" customHeight="1" spans="1:11">
      <c r="A21" s="111"/>
      <c r="B21" s="133">
        <f t="shared" si="2"/>
        <v>0</v>
      </c>
      <c r="C21" s="133">
        <f t="shared" si="3"/>
        <v>0</v>
      </c>
      <c r="D21" s="131"/>
      <c r="E21" s="131"/>
      <c r="F21" s="133">
        <f t="shared" si="0"/>
        <v>0</v>
      </c>
      <c r="G21" s="131"/>
      <c r="H21" s="131"/>
      <c r="I21" s="133">
        <f t="shared" si="1"/>
        <v>0</v>
      </c>
      <c r="J21" s="131"/>
      <c r="K21" s="113"/>
    </row>
    <row r="22" ht="24.75" customHeight="1" spans="1:11">
      <c r="A22" s="111"/>
      <c r="B22" s="133">
        <f t="shared" si="2"/>
        <v>0</v>
      </c>
      <c r="C22" s="133">
        <f t="shared" si="3"/>
        <v>0</v>
      </c>
      <c r="D22" s="131"/>
      <c r="E22" s="131"/>
      <c r="F22" s="133">
        <f t="shared" si="0"/>
        <v>0</v>
      </c>
      <c r="G22" s="131"/>
      <c r="H22" s="131"/>
      <c r="I22" s="133">
        <f t="shared" si="1"/>
        <v>0</v>
      </c>
      <c r="J22" s="131"/>
      <c r="K22" s="113"/>
    </row>
    <row r="23" ht="24.75" customHeight="1" spans="1:11">
      <c r="A23" s="111"/>
      <c r="B23" s="133">
        <f t="shared" si="2"/>
        <v>0</v>
      </c>
      <c r="C23" s="133">
        <f t="shared" si="3"/>
        <v>0</v>
      </c>
      <c r="D23" s="131"/>
      <c r="E23" s="131"/>
      <c r="F23" s="133">
        <f t="shared" si="0"/>
        <v>0</v>
      </c>
      <c r="G23" s="131"/>
      <c r="H23" s="131"/>
      <c r="I23" s="133">
        <f t="shared" si="1"/>
        <v>0</v>
      </c>
      <c r="J23" s="131"/>
      <c r="K23" s="113"/>
    </row>
    <row r="24" ht="24.75" customHeight="1" spans="1:11">
      <c r="A24" s="111"/>
      <c r="B24" s="133">
        <f t="shared" si="2"/>
        <v>0</v>
      </c>
      <c r="C24" s="133">
        <f t="shared" si="3"/>
        <v>0</v>
      </c>
      <c r="D24" s="131"/>
      <c r="E24" s="131"/>
      <c r="F24" s="133">
        <f t="shared" si="0"/>
        <v>0</v>
      </c>
      <c r="G24" s="131"/>
      <c r="H24" s="131"/>
      <c r="I24" s="133">
        <f t="shared" si="1"/>
        <v>0</v>
      </c>
      <c r="J24" s="131"/>
      <c r="K24" s="113"/>
    </row>
    <row r="25" ht="24.75" customHeight="1" spans="1:11">
      <c r="A25" s="111"/>
      <c r="B25" s="133">
        <f t="shared" si="2"/>
        <v>0</v>
      </c>
      <c r="C25" s="133">
        <f t="shared" si="3"/>
        <v>0</v>
      </c>
      <c r="D25" s="131"/>
      <c r="E25" s="131"/>
      <c r="F25" s="133">
        <f t="shared" si="0"/>
        <v>0</v>
      </c>
      <c r="G25" s="131"/>
      <c r="H25" s="131"/>
      <c r="I25" s="133">
        <f t="shared" si="1"/>
        <v>0</v>
      </c>
      <c r="J25" s="131"/>
      <c r="K25" s="113"/>
    </row>
  </sheetData>
  <sheetProtection formatCells="0" formatColumns="0" formatRows="0"/>
  <protectedRanges>
    <protectedRange sqref="D8 D7" name="区域1_1"/>
  </protectedRanges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7" sqref="C7"/>
    </sheetView>
  </sheetViews>
  <sheetFormatPr defaultColWidth="9" defaultRowHeight="12.75" customHeight="1" outlineLevelCol="6"/>
  <cols>
    <col min="1" max="1" width="18" style="59" customWidth="1"/>
    <col min="2" max="2" width="25" style="59" customWidth="1"/>
    <col min="3" max="5" width="17.847619047619" style="59" customWidth="1"/>
    <col min="6" max="7" width="6.84761904761905" style="59" customWidth="1"/>
  </cols>
  <sheetData>
    <row r="1" ht="24.75" customHeight="1" spans="1:2">
      <c r="A1" s="73" t="s">
        <v>29</v>
      </c>
      <c r="B1" s="74"/>
    </row>
    <row r="2" ht="24.75" customHeight="1" spans="1:5">
      <c r="A2" s="61" t="s">
        <v>167</v>
      </c>
      <c r="B2" s="61"/>
      <c r="C2" s="61"/>
      <c r="D2" s="61"/>
      <c r="E2" s="61"/>
    </row>
    <row r="3" ht="24.75" customHeight="1" spans="5:5">
      <c r="E3" s="62" t="s">
        <v>31</v>
      </c>
    </row>
    <row r="4" ht="24.75" customHeight="1" spans="1:5">
      <c r="A4" s="75" t="s">
        <v>104</v>
      </c>
      <c r="B4" s="76"/>
      <c r="C4" s="75" t="s">
        <v>163</v>
      </c>
      <c r="D4" s="76"/>
      <c r="E4" s="77"/>
    </row>
    <row r="5" ht="24.75" customHeight="1" spans="1:5">
      <c r="A5" s="75" t="s">
        <v>168</v>
      </c>
      <c r="B5" s="76" t="s">
        <v>169</v>
      </c>
      <c r="C5" s="105" t="s">
        <v>110</v>
      </c>
      <c r="D5" s="105" t="s">
        <v>106</v>
      </c>
      <c r="E5" s="106" t="s">
        <v>107</v>
      </c>
    </row>
    <row r="6" ht="24.75" customHeight="1" spans="1:5">
      <c r="A6" s="75" t="s">
        <v>109</v>
      </c>
      <c r="B6" s="76" t="s">
        <v>109</v>
      </c>
      <c r="C6" s="76">
        <v>1</v>
      </c>
      <c r="D6" s="76">
        <v>2</v>
      </c>
      <c r="E6" s="77">
        <v>3</v>
      </c>
    </row>
    <row r="7" s="58" customFormat="1" ht="24.75" customHeight="1" spans="1:7">
      <c r="A7" s="117" t="s">
        <v>170</v>
      </c>
      <c r="B7" s="118" t="s">
        <v>111</v>
      </c>
      <c r="C7" s="108">
        <f t="shared" ref="C7:C9" si="0">SUM(D7:F7)</f>
        <v>404.21</v>
      </c>
      <c r="D7" s="119">
        <v>165.21</v>
      </c>
      <c r="E7" s="120">
        <v>239</v>
      </c>
      <c r="F7" s="69"/>
      <c r="G7" s="69"/>
    </row>
    <row r="8" ht="24.75" customHeight="1" spans="1:5">
      <c r="A8" s="121" t="s">
        <v>171</v>
      </c>
      <c r="B8" s="122" t="s">
        <v>112</v>
      </c>
      <c r="C8" s="112">
        <v>184</v>
      </c>
      <c r="D8" s="112"/>
      <c r="E8" s="113">
        <v>184</v>
      </c>
    </row>
    <row r="9" ht="24.75" customHeight="1" spans="1:5">
      <c r="A9" s="121" t="s">
        <v>172</v>
      </c>
      <c r="B9" s="122" t="s">
        <v>113</v>
      </c>
      <c r="C9" s="112">
        <v>220.21</v>
      </c>
      <c r="D9" s="112">
        <v>165.21</v>
      </c>
      <c r="E9" s="113">
        <v>55</v>
      </c>
    </row>
    <row r="10" ht="24.75" customHeight="1" spans="1:5">
      <c r="A10" s="117">
        <v>208</v>
      </c>
      <c r="B10" s="118" t="s">
        <v>114</v>
      </c>
      <c r="C10" s="108">
        <v>20.29</v>
      </c>
      <c r="D10" s="119">
        <v>20.29</v>
      </c>
      <c r="E10" s="113"/>
    </row>
    <row r="11" ht="24.75" customHeight="1" spans="1:5">
      <c r="A11" s="123" t="s">
        <v>173</v>
      </c>
      <c r="B11" s="124" t="s">
        <v>115</v>
      </c>
      <c r="C11" s="112">
        <v>18.86</v>
      </c>
      <c r="D11" s="112">
        <v>18.86</v>
      </c>
      <c r="E11" s="113"/>
    </row>
    <row r="12" ht="24.75" customHeight="1" spans="1:5">
      <c r="A12" s="121" t="s">
        <v>174</v>
      </c>
      <c r="B12" s="124" t="s">
        <v>175</v>
      </c>
      <c r="C12" s="112">
        <v>18.86</v>
      </c>
      <c r="D12" s="112">
        <v>18.86</v>
      </c>
      <c r="E12" s="113"/>
    </row>
    <row r="13" ht="24.75" customHeight="1" spans="1:5">
      <c r="A13" s="121" t="s">
        <v>176</v>
      </c>
      <c r="B13" s="125" t="s">
        <v>116</v>
      </c>
      <c r="C13" s="110">
        <v>1.43</v>
      </c>
      <c r="D13" s="110">
        <v>1.43</v>
      </c>
      <c r="E13" s="113"/>
    </row>
    <row r="14" ht="24.75" customHeight="1" spans="1:5">
      <c r="A14" s="121" t="s">
        <v>177</v>
      </c>
      <c r="B14" s="125" t="s">
        <v>116</v>
      </c>
      <c r="C14" s="110">
        <v>1.43</v>
      </c>
      <c r="D14" s="110">
        <v>1.43</v>
      </c>
      <c r="E14" s="113"/>
    </row>
    <row r="15" ht="24.75" customHeight="1" spans="1:5">
      <c r="A15" s="117" t="s">
        <v>178</v>
      </c>
      <c r="B15" s="126" t="s">
        <v>179</v>
      </c>
      <c r="C15" s="108">
        <v>12.92</v>
      </c>
      <c r="D15" s="119">
        <v>12.92</v>
      </c>
      <c r="E15" s="113"/>
    </row>
    <row r="16" ht="24.75" customHeight="1" spans="1:5">
      <c r="A16" s="121" t="s">
        <v>180</v>
      </c>
      <c r="B16" s="127" t="s">
        <v>181</v>
      </c>
      <c r="C16" s="110">
        <v>12.92</v>
      </c>
      <c r="D16" s="112">
        <v>12.92</v>
      </c>
      <c r="E16" s="113"/>
    </row>
    <row r="17" ht="24.75" customHeight="1" spans="1:5">
      <c r="A17" s="121" t="s">
        <v>182</v>
      </c>
      <c r="B17" s="128" t="s">
        <v>118</v>
      </c>
      <c r="C17" s="112">
        <v>9.84</v>
      </c>
      <c r="D17" s="112">
        <v>9.84</v>
      </c>
      <c r="E17" s="120"/>
    </row>
    <row r="18" ht="24.75" customHeight="1" spans="1:5">
      <c r="A18" s="121" t="s">
        <v>183</v>
      </c>
      <c r="B18" s="129" t="s">
        <v>119</v>
      </c>
      <c r="C18" s="110">
        <v>3.08</v>
      </c>
      <c r="D18" s="110">
        <v>3.08</v>
      </c>
      <c r="E18" s="120"/>
    </row>
    <row r="19" ht="24.75" customHeight="1" spans="1:5">
      <c r="A19" s="117" t="s">
        <v>184</v>
      </c>
      <c r="B19" s="126" t="s">
        <v>120</v>
      </c>
      <c r="C19" s="108">
        <v>14.14</v>
      </c>
      <c r="D19" s="108">
        <v>14.14</v>
      </c>
      <c r="E19" s="120"/>
    </row>
    <row r="20" ht="24.75" customHeight="1" spans="1:5">
      <c r="A20" s="121" t="s">
        <v>185</v>
      </c>
      <c r="B20" s="127" t="s">
        <v>121</v>
      </c>
      <c r="C20" s="110">
        <v>14.14</v>
      </c>
      <c r="D20" s="110">
        <v>14.14</v>
      </c>
      <c r="E20" s="113"/>
    </row>
    <row r="21" ht="24.75" customHeight="1" spans="1:5">
      <c r="A21" s="121" t="s">
        <v>186</v>
      </c>
      <c r="B21" s="127" t="s">
        <v>122</v>
      </c>
      <c r="C21" s="110">
        <v>14.14</v>
      </c>
      <c r="D21" s="110">
        <v>14.14</v>
      </c>
      <c r="E21" s="113"/>
    </row>
    <row r="22" ht="24.75" customHeight="1" spans="1:5">
      <c r="A22" s="111"/>
      <c r="B22" s="130"/>
      <c r="C22" s="110"/>
      <c r="D22" s="112"/>
      <c r="E22" s="113"/>
    </row>
    <row r="23" ht="24.75" customHeight="1" spans="1:5">
      <c r="A23" s="111"/>
      <c r="B23" s="130"/>
      <c r="C23" s="131"/>
      <c r="D23" s="131"/>
      <c r="E23" s="113"/>
    </row>
    <row r="24" ht="24.75" customHeight="1" spans="1:5">
      <c r="A24" s="107"/>
      <c r="B24" s="132"/>
      <c r="C24" s="133"/>
      <c r="D24" s="133"/>
      <c r="E24" s="120"/>
    </row>
    <row r="25" ht="24.75" customHeight="1" spans="1:5">
      <c r="A25" s="107"/>
      <c r="B25" s="132"/>
      <c r="C25" s="133"/>
      <c r="D25" s="133"/>
      <c r="E25" s="120"/>
    </row>
    <row r="26" ht="24.75" customHeight="1" spans="1:5">
      <c r="A26" s="111"/>
      <c r="B26" s="130"/>
      <c r="C26" s="131"/>
      <c r="D26" s="131"/>
      <c r="E26" s="113"/>
    </row>
    <row r="27" ht="24.75" customHeight="1" spans="1:5">
      <c r="A27" s="111"/>
      <c r="B27" s="130"/>
      <c r="C27" s="131"/>
      <c r="D27" s="131"/>
      <c r="E27" s="113"/>
    </row>
    <row r="28" ht="24.75" customHeight="1" spans="1:5">
      <c r="A28" s="111"/>
      <c r="B28" s="130"/>
      <c r="C28" s="131"/>
      <c r="D28" s="131"/>
      <c r="E28" s="113"/>
    </row>
    <row r="29" ht="24.75" customHeight="1" spans="1:5">
      <c r="A29" s="107"/>
      <c r="B29" s="132"/>
      <c r="C29" s="133"/>
      <c r="D29" s="133"/>
      <c r="E29" s="120"/>
    </row>
    <row r="30" ht="24.75" customHeight="1" spans="1:5">
      <c r="A30" s="107"/>
      <c r="B30" s="132"/>
      <c r="C30" s="133"/>
      <c r="D30" s="133"/>
      <c r="E30" s="120"/>
    </row>
    <row r="31" ht="24.75" customHeight="1" spans="1:5">
      <c r="A31" s="111"/>
      <c r="B31" s="130"/>
      <c r="C31" s="131"/>
      <c r="D31" s="131"/>
      <c r="E31" s="113"/>
    </row>
  </sheetData>
  <sheetProtection formatCells="0" formatColumns="0" formatRows="0"/>
  <protectedRanges>
    <protectedRange sqref="C13:C14 C15:D16 D13:D14" name="区域3_7"/>
    <protectedRange sqref="D11" name="区域3_3_1"/>
    <protectedRange sqref="D15" name="区域3_5_1"/>
    <protectedRange sqref="C22:D22" name="区域3_6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E20" sqref="E20"/>
    </sheetView>
  </sheetViews>
  <sheetFormatPr defaultColWidth="9" defaultRowHeight="12.75" customHeight="1" outlineLevelCol="6"/>
  <cols>
    <col min="1" max="1" width="13.3333333333333" style="59" customWidth="1"/>
    <col min="2" max="2" width="29.552380952381" style="59" customWidth="1"/>
    <col min="3" max="5" width="17.2857142857143" style="59" customWidth="1"/>
    <col min="6" max="7" width="6.84761904761905" style="59" customWidth="1"/>
  </cols>
  <sheetData>
    <row r="1" ht="24.75" customHeight="1" spans="1:2">
      <c r="A1" s="73" t="s">
        <v>29</v>
      </c>
      <c r="B1" s="74"/>
    </row>
    <row r="2" ht="24.75" customHeight="1" spans="1:5">
      <c r="A2" s="102" t="s">
        <v>187</v>
      </c>
      <c r="B2" s="102"/>
      <c r="C2" s="102"/>
      <c r="D2" s="102"/>
      <c r="E2" s="102"/>
    </row>
    <row r="3" ht="24.75" customHeight="1" spans="5:5">
      <c r="E3" s="62" t="s">
        <v>31</v>
      </c>
    </row>
    <row r="4" ht="24.75" customHeight="1" spans="1:5">
      <c r="A4" s="75" t="s">
        <v>188</v>
      </c>
      <c r="B4" s="76"/>
      <c r="C4" s="75" t="s">
        <v>189</v>
      </c>
      <c r="D4" s="76"/>
      <c r="E4" s="77"/>
    </row>
    <row r="5" ht="24.75" customHeight="1" spans="1:5">
      <c r="A5" s="103" t="s">
        <v>168</v>
      </c>
      <c r="B5" s="76" t="s">
        <v>169</v>
      </c>
      <c r="C5" s="104" t="s">
        <v>110</v>
      </c>
      <c r="D5" s="105" t="s">
        <v>190</v>
      </c>
      <c r="E5" s="106" t="s">
        <v>191</v>
      </c>
    </row>
    <row r="6" ht="24.75" customHeight="1" spans="1:5">
      <c r="A6" s="103" t="s">
        <v>109</v>
      </c>
      <c r="B6" s="76" t="s">
        <v>109</v>
      </c>
      <c r="C6" s="75">
        <v>1</v>
      </c>
      <c r="D6" s="76">
        <v>2</v>
      </c>
      <c r="E6" s="77">
        <v>3</v>
      </c>
    </row>
    <row r="7" s="58" customFormat="1" ht="25.5" customHeight="1" spans="1:7">
      <c r="A7" s="107"/>
      <c r="B7" s="79" t="s">
        <v>110</v>
      </c>
      <c r="C7" s="108">
        <v>243.36</v>
      </c>
      <c r="D7" s="108">
        <f>SUM(D8,D19,D46)</f>
        <v>204.99</v>
      </c>
      <c r="E7" s="109">
        <f>SUM(E8,E19,E46)</f>
        <v>4.2</v>
      </c>
      <c r="F7" s="69"/>
      <c r="G7" s="69"/>
    </row>
    <row r="8" ht="25.5" customHeight="1" spans="1:5">
      <c r="A8" s="107" t="s">
        <v>192</v>
      </c>
      <c r="B8" s="79" t="s">
        <v>193</v>
      </c>
      <c r="C8" s="108">
        <f t="shared" ref="C8:C56" si="0">D8+E8</f>
        <v>204.99</v>
      </c>
      <c r="D8" s="110">
        <f t="shared" ref="D8:E8" si="1">SUM(D9:D18)</f>
        <v>204.99</v>
      </c>
      <c r="E8" s="109">
        <f t="shared" si="1"/>
        <v>0</v>
      </c>
    </row>
    <row r="9" ht="25.5" customHeight="1" spans="1:5">
      <c r="A9" s="111" t="s">
        <v>194</v>
      </c>
      <c r="B9" s="83" t="s">
        <v>195</v>
      </c>
      <c r="C9" s="110">
        <f t="shared" si="0"/>
        <v>62.85</v>
      </c>
      <c r="D9" s="112">
        <v>62.85</v>
      </c>
      <c r="E9" s="113"/>
    </row>
    <row r="10" ht="25.5" customHeight="1" spans="1:5">
      <c r="A10" s="111" t="s">
        <v>196</v>
      </c>
      <c r="B10" s="83" t="s">
        <v>197</v>
      </c>
      <c r="C10" s="110">
        <f t="shared" si="0"/>
        <v>42.62</v>
      </c>
      <c r="D10" s="112">
        <v>42.62</v>
      </c>
      <c r="E10" s="113"/>
    </row>
    <row r="11" ht="25.5" customHeight="1" spans="1:5">
      <c r="A11" s="111" t="s">
        <v>198</v>
      </c>
      <c r="B11" s="83" t="s">
        <v>199</v>
      </c>
      <c r="C11" s="110">
        <f t="shared" si="0"/>
        <v>39.95</v>
      </c>
      <c r="D11" s="112">
        <v>39.95</v>
      </c>
      <c r="E11" s="113"/>
    </row>
    <row r="12" ht="25.5" customHeight="1" spans="1:5">
      <c r="A12" s="111" t="s">
        <v>200</v>
      </c>
      <c r="B12" s="83" t="s">
        <v>201</v>
      </c>
      <c r="C12" s="110">
        <f t="shared" si="0"/>
        <v>12.22</v>
      </c>
      <c r="D12" s="112">
        <v>12.22</v>
      </c>
      <c r="E12" s="113"/>
    </row>
    <row r="13" ht="25.5" customHeight="1" spans="1:5">
      <c r="A13" s="111" t="s">
        <v>202</v>
      </c>
      <c r="B13" s="83" t="s">
        <v>203</v>
      </c>
      <c r="C13" s="110">
        <f t="shared" si="0"/>
        <v>18.86</v>
      </c>
      <c r="D13" s="112">
        <v>18.86</v>
      </c>
      <c r="E13" s="113"/>
    </row>
    <row r="14" ht="25.5" customHeight="1" spans="1:5">
      <c r="A14" s="111" t="s">
        <v>204</v>
      </c>
      <c r="B14" s="83" t="s">
        <v>205</v>
      </c>
      <c r="C14" s="110">
        <f t="shared" si="0"/>
        <v>0</v>
      </c>
      <c r="D14" s="112"/>
      <c r="E14" s="113"/>
    </row>
    <row r="15" ht="25.5" customHeight="1" spans="1:5">
      <c r="A15" s="111" t="s">
        <v>206</v>
      </c>
      <c r="B15" s="83" t="s">
        <v>207</v>
      </c>
      <c r="C15" s="110">
        <f t="shared" si="0"/>
        <v>9.84</v>
      </c>
      <c r="D15" s="112">
        <v>9.84</v>
      </c>
      <c r="E15" s="113"/>
    </row>
    <row r="16" ht="25.5" customHeight="1" spans="1:5">
      <c r="A16" s="111" t="s">
        <v>208</v>
      </c>
      <c r="B16" s="83" t="s">
        <v>209</v>
      </c>
      <c r="C16" s="110">
        <f t="shared" si="0"/>
        <v>3.08</v>
      </c>
      <c r="D16" s="112">
        <v>3.08</v>
      </c>
      <c r="E16" s="113"/>
    </row>
    <row r="17" ht="25.5" customHeight="1" spans="1:5">
      <c r="A17" s="111" t="s">
        <v>210</v>
      </c>
      <c r="B17" s="83" t="s">
        <v>211</v>
      </c>
      <c r="C17" s="110">
        <f t="shared" si="0"/>
        <v>1.43</v>
      </c>
      <c r="D17" s="112">
        <v>1.43</v>
      </c>
      <c r="E17" s="113"/>
    </row>
    <row r="18" ht="25.5" customHeight="1" spans="1:5">
      <c r="A18" s="111" t="s">
        <v>212</v>
      </c>
      <c r="B18" s="83" t="s">
        <v>213</v>
      </c>
      <c r="C18" s="110">
        <v>15.38</v>
      </c>
      <c r="D18" s="112">
        <v>14.14</v>
      </c>
      <c r="E18" s="113"/>
    </row>
    <row r="19" ht="25.5" customHeight="1" spans="1:5">
      <c r="A19" s="107" t="s">
        <v>214</v>
      </c>
      <c r="B19" s="79" t="s">
        <v>215</v>
      </c>
      <c r="C19" s="108">
        <f t="shared" si="0"/>
        <v>4.2</v>
      </c>
      <c r="D19" s="108"/>
      <c r="E19" s="113">
        <v>4.2</v>
      </c>
    </row>
    <row r="20" ht="25.5" customHeight="1" spans="1:5">
      <c r="A20" s="111" t="s">
        <v>216</v>
      </c>
      <c r="B20" s="83" t="s">
        <v>217</v>
      </c>
      <c r="C20" s="110">
        <f t="shared" si="0"/>
        <v>3</v>
      </c>
      <c r="D20" s="112"/>
      <c r="E20" s="114">
        <v>3</v>
      </c>
    </row>
    <row r="21" ht="25.5" customHeight="1" spans="1:5">
      <c r="A21" s="111" t="s">
        <v>218</v>
      </c>
      <c r="B21" s="83" t="s">
        <v>219</v>
      </c>
      <c r="C21" s="108"/>
      <c r="D21" s="112"/>
      <c r="E21" s="114"/>
    </row>
    <row r="22" ht="25.5" customHeight="1" spans="1:5">
      <c r="A22" s="111" t="s">
        <v>220</v>
      </c>
      <c r="B22" s="83" t="s">
        <v>221</v>
      </c>
      <c r="C22" s="108"/>
      <c r="D22" s="112"/>
      <c r="E22" s="114"/>
    </row>
    <row r="23" ht="25.5" customHeight="1" spans="1:5">
      <c r="A23" s="111" t="s">
        <v>222</v>
      </c>
      <c r="B23" s="83" t="s">
        <v>223</v>
      </c>
      <c r="C23" s="108"/>
      <c r="D23" s="112"/>
      <c r="E23" s="114"/>
    </row>
    <row r="24" ht="25.5" customHeight="1" spans="1:5">
      <c r="A24" s="111" t="s">
        <v>224</v>
      </c>
      <c r="B24" s="83" t="s">
        <v>225</v>
      </c>
      <c r="C24" s="110">
        <f t="shared" si="0"/>
        <v>0</v>
      </c>
      <c r="D24" s="112"/>
      <c r="E24" s="114"/>
    </row>
    <row r="25" ht="25.5" customHeight="1" spans="1:5">
      <c r="A25" s="111" t="s">
        <v>226</v>
      </c>
      <c r="B25" s="83" t="s">
        <v>227</v>
      </c>
      <c r="C25" s="110">
        <f t="shared" si="0"/>
        <v>0</v>
      </c>
      <c r="D25" s="112"/>
      <c r="E25" s="114"/>
    </row>
    <row r="26" ht="25.5" customHeight="1" spans="1:5">
      <c r="A26" s="111" t="s">
        <v>228</v>
      </c>
      <c r="B26" s="83" t="s">
        <v>229</v>
      </c>
      <c r="C26" s="110">
        <f t="shared" si="0"/>
        <v>0</v>
      </c>
      <c r="D26" s="112"/>
      <c r="E26" s="114"/>
    </row>
    <row r="27" ht="25.5" customHeight="1" spans="1:5">
      <c r="A27" s="111" t="s">
        <v>230</v>
      </c>
      <c r="B27" s="83" t="s">
        <v>231</v>
      </c>
      <c r="C27" s="110">
        <f t="shared" si="0"/>
        <v>0</v>
      </c>
      <c r="D27" s="112"/>
      <c r="E27" s="114"/>
    </row>
    <row r="28" ht="25.5" customHeight="1" spans="1:5">
      <c r="A28" s="111" t="s">
        <v>232</v>
      </c>
      <c r="B28" s="83" t="s">
        <v>233</v>
      </c>
      <c r="C28" s="110"/>
      <c r="D28" s="112"/>
      <c r="E28" s="114"/>
    </row>
    <row r="29" ht="25.5" customHeight="1" spans="1:5">
      <c r="A29" s="111" t="s">
        <v>234</v>
      </c>
      <c r="B29" s="83" t="s">
        <v>235</v>
      </c>
      <c r="C29" s="110">
        <f t="shared" si="0"/>
        <v>0</v>
      </c>
      <c r="D29" s="112"/>
      <c r="E29" s="114"/>
    </row>
    <row r="30" ht="25.5" customHeight="1" spans="1:5">
      <c r="A30" s="111" t="s">
        <v>236</v>
      </c>
      <c r="B30" s="83" t="s">
        <v>237</v>
      </c>
      <c r="C30" s="110">
        <f t="shared" si="0"/>
        <v>0</v>
      </c>
      <c r="D30" s="112"/>
      <c r="E30" s="113"/>
    </row>
    <row r="31" ht="25.5" customHeight="1" spans="1:5">
      <c r="A31" s="111" t="s">
        <v>238</v>
      </c>
      <c r="B31" s="83" t="s">
        <v>239</v>
      </c>
      <c r="C31" s="108"/>
      <c r="D31" s="112"/>
      <c r="E31" s="113"/>
    </row>
    <row r="32" ht="25.5" customHeight="1" spans="1:5">
      <c r="A32" s="111" t="s">
        <v>240</v>
      </c>
      <c r="B32" s="83" t="s">
        <v>241</v>
      </c>
      <c r="C32" s="108">
        <f t="shared" si="0"/>
        <v>0</v>
      </c>
      <c r="D32" s="112"/>
      <c r="E32" s="113"/>
    </row>
    <row r="33" ht="25.5" customHeight="1" spans="1:5">
      <c r="A33" s="111" t="s">
        <v>242</v>
      </c>
      <c r="B33" s="83" t="s">
        <v>243</v>
      </c>
      <c r="C33" s="110">
        <f t="shared" si="0"/>
        <v>1</v>
      </c>
      <c r="D33" s="112"/>
      <c r="E33" s="114">
        <v>1</v>
      </c>
    </row>
    <row r="34" ht="25.5" customHeight="1" spans="1:5">
      <c r="A34" s="111" t="s">
        <v>244</v>
      </c>
      <c r="B34" s="83" t="s">
        <v>245</v>
      </c>
      <c r="C34" s="110">
        <f t="shared" si="0"/>
        <v>0.2</v>
      </c>
      <c r="D34" s="112"/>
      <c r="E34" s="114">
        <v>0.2</v>
      </c>
    </row>
    <row r="35" ht="25.5" customHeight="1" spans="1:5">
      <c r="A35" s="111" t="s">
        <v>246</v>
      </c>
      <c r="B35" s="83" t="s">
        <v>247</v>
      </c>
      <c r="C35" s="108"/>
      <c r="D35" s="112"/>
      <c r="E35" s="113"/>
    </row>
    <row r="36" ht="25.5" customHeight="1" spans="1:5">
      <c r="A36" s="111" t="s">
        <v>248</v>
      </c>
      <c r="B36" s="83" t="s">
        <v>249</v>
      </c>
      <c r="C36" s="108"/>
      <c r="D36" s="112"/>
      <c r="E36" s="113"/>
    </row>
    <row r="37" ht="25.5" customHeight="1" spans="1:5">
      <c r="A37" s="111" t="s">
        <v>250</v>
      </c>
      <c r="B37" s="83" t="s">
        <v>251</v>
      </c>
      <c r="C37" s="108"/>
      <c r="D37" s="112"/>
      <c r="E37" s="113"/>
    </row>
    <row r="38" ht="25.5" customHeight="1" spans="1:5">
      <c r="A38" s="111" t="s">
        <v>252</v>
      </c>
      <c r="B38" s="83" t="s">
        <v>253</v>
      </c>
      <c r="C38" s="108"/>
      <c r="D38" s="112"/>
      <c r="E38" s="113"/>
    </row>
    <row r="39" ht="25.5" customHeight="1" spans="1:5">
      <c r="A39" s="111" t="s">
        <v>254</v>
      </c>
      <c r="B39" s="83" t="s">
        <v>255</v>
      </c>
      <c r="C39" s="108"/>
      <c r="D39" s="112"/>
      <c r="E39" s="113"/>
    </row>
    <row r="40" ht="25.5" customHeight="1" spans="1:5">
      <c r="A40" s="111" t="s">
        <v>256</v>
      </c>
      <c r="B40" s="83" t="s">
        <v>257</v>
      </c>
      <c r="C40" s="110">
        <f t="shared" si="0"/>
        <v>0</v>
      </c>
      <c r="D40" s="112"/>
      <c r="E40" s="113"/>
    </row>
    <row r="41" ht="25.5" customHeight="1" spans="1:5">
      <c r="A41" s="111" t="s">
        <v>258</v>
      </c>
      <c r="B41" s="83" t="s">
        <v>259</v>
      </c>
      <c r="C41" s="110">
        <f t="shared" si="0"/>
        <v>0</v>
      </c>
      <c r="D41" s="112"/>
      <c r="E41" s="113"/>
    </row>
    <row r="42" ht="25.5" customHeight="1" spans="1:5">
      <c r="A42" s="111" t="s">
        <v>260</v>
      </c>
      <c r="B42" s="83" t="s">
        <v>261</v>
      </c>
      <c r="C42" s="108">
        <f t="shared" si="0"/>
        <v>0</v>
      </c>
      <c r="D42" s="112"/>
      <c r="E42" s="113"/>
    </row>
    <row r="43" ht="25.5" customHeight="1" spans="1:5">
      <c r="A43" s="111" t="s">
        <v>262</v>
      </c>
      <c r="B43" s="83" t="s">
        <v>263</v>
      </c>
      <c r="C43" s="108">
        <f t="shared" si="0"/>
        <v>0</v>
      </c>
      <c r="D43" s="112"/>
      <c r="E43" s="113"/>
    </row>
    <row r="44" ht="25.5" customHeight="1" spans="1:5">
      <c r="A44" s="111" t="s">
        <v>264</v>
      </c>
      <c r="B44" s="83" t="s">
        <v>265</v>
      </c>
      <c r="C44" s="108"/>
      <c r="D44" s="112"/>
      <c r="E44" s="113"/>
    </row>
    <row r="45" ht="25.5" customHeight="1" spans="1:5">
      <c r="A45" s="111" t="s">
        <v>266</v>
      </c>
      <c r="B45" s="83" t="s">
        <v>267</v>
      </c>
      <c r="C45" s="108">
        <f t="shared" si="0"/>
        <v>0</v>
      </c>
      <c r="D45" s="112"/>
      <c r="E45" s="113"/>
    </row>
    <row r="46" ht="25.5" customHeight="1" spans="1:5">
      <c r="A46" s="107" t="s">
        <v>268</v>
      </c>
      <c r="B46" s="79" t="s">
        <v>269</v>
      </c>
      <c r="C46" s="108">
        <f t="shared" si="0"/>
        <v>0</v>
      </c>
      <c r="D46" s="108">
        <f t="shared" ref="D46:E46" si="2">SUM(D47:D56)</f>
        <v>0</v>
      </c>
      <c r="E46" s="109">
        <f t="shared" si="2"/>
        <v>0</v>
      </c>
    </row>
    <row r="47" ht="25.5" customHeight="1" spans="1:5">
      <c r="A47" s="111" t="s">
        <v>270</v>
      </c>
      <c r="B47" s="83" t="s">
        <v>271</v>
      </c>
      <c r="C47" s="108">
        <f t="shared" si="0"/>
        <v>0</v>
      </c>
      <c r="D47" s="112"/>
      <c r="E47" s="113"/>
    </row>
    <row r="48" ht="25.5" customHeight="1" spans="1:5">
      <c r="A48" s="111" t="s">
        <v>272</v>
      </c>
      <c r="B48" s="83" t="s">
        <v>273</v>
      </c>
      <c r="C48" s="108">
        <f t="shared" si="0"/>
        <v>0</v>
      </c>
      <c r="D48" s="112"/>
      <c r="E48" s="113"/>
    </row>
    <row r="49" ht="25.5" customHeight="1" spans="1:5">
      <c r="A49" s="111" t="s">
        <v>274</v>
      </c>
      <c r="B49" s="83" t="s">
        <v>275</v>
      </c>
      <c r="C49" s="108">
        <f t="shared" si="0"/>
        <v>0</v>
      </c>
      <c r="D49" s="112"/>
      <c r="E49" s="113"/>
    </row>
    <row r="50" ht="25.5" customHeight="1" spans="1:5">
      <c r="A50" s="111" t="s">
        <v>276</v>
      </c>
      <c r="B50" s="83" t="s">
        <v>277</v>
      </c>
      <c r="C50" s="108">
        <f t="shared" si="0"/>
        <v>0</v>
      </c>
      <c r="D50" s="112"/>
      <c r="E50" s="113"/>
    </row>
    <row r="51" ht="25.5" customHeight="1" spans="1:5">
      <c r="A51" s="111" t="s">
        <v>278</v>
      </c>
      <c r="B51" s="83" t="s">
        <v>279</v>
      </c>
      <c r="C51" s="108"/>
      <c r="D51" s="112"/>
      <c r="E51" s="113"/>
    </row>
    <row r="52" ht="25.5" customHeight="1" spans="1:5">
      <c r="A52" s="111" t="s">
        <v>280</v>
      </c>
      <c r="B52" s="83" t="s">
        <v>281</v>
      </c>
      <c r="C52" s="108">
        <f t="shared" si="0"/>
        <v>0</v>
      </c>
      <c r="D52" s="112"/>
      <c r="E52" s="113"/>
    </row>
    <row r="53" ht="25.5" customHeight="1" spans="1:5">
      <c r="A53" s="111" t="s">
        <v>282</v>
      </c>
      <c r="B53" s="83" t="s">
        <v>283</v>
      </c>
      <c r="C53" s="108"/>
      <c r="D53" s="112"/>
      <c r="E53" s="113"/>
    </row>
    <row r="54" ht="25.5" customHeight="1" spans="1:5">
      <c r="A54" s="111" t="s">
        <v>284</v>
      </c>
      <c r="B54" s="83" t="s">
        <v>285</v>
      </c>
      <c r="C54" s="108"/>
      <c r="D54" s="112"/>
      <c r="E54" s="113"/>
    </row>
    <row r="55" ht="25.5" customHeight="1" spans="1:5">
      <c r="A55" s="111" t="s">
        <v>286</v>
      </c>
      <c r="B55" s="83" t="s">
        <v>287</v>
      </c>
      <c r="C55" s="108"/>
      <c r="D55" s="112"/>
      <c r="E55" s="113"/>
    </row>
    <row r="56" ht="25.5" customHeight="1" spans="1:5">
      <c r="A56" s="111" t="s">
        <v>288</v>
      </c>
      <c r="B56" s="83" t="s">
        <v>289</v>
      </c>
      <c r="C56" s="108">
        <f t="shared" si="0"/>
        <v>0</v>
      </c>
      <c r="D56" s="112"/>
      <c r="E56" s="113"/>
    </row>
    <row r="58" ht="19.5" customHeight="1" spans="1:5">
      <c r="A58" s="115" t="s">
        <v>290</v>
      </c>
      <c r="B58"/>
      <c r="C58"/>
      <c r="D58"/>
      <c r="E58"/>
    </row>
    <row r="60" customHeight="1" spans="1:7">
      <c r="A60"/>
      <c r="B60"/>
      <c r="C60"/>
      <c r="D60"/>
      <c r="E60"/>
      <c r="F60" s="116"/>
      <c r="G60"/>
    </row>
    <row r="61" customHeight="1" spans="1:7">
      <c r="A61"/>
      <c r="B61"/>
      <c r="C61"/>
      <c r="D61"/>
      <c r="E61"/>
      <c r="F61" s="116"/>
      <c r="G61"/>
    </row>
  </sheetData>
  <sheetProtection formatCells="0" formatColumns="0" formatRows="0"/>
  <protectedRanges>
    <protectedRange sqref="D9:E18" name="区域1"/>
    <protectedRange sqref="D20:D34 D35:E39 D40:D41 D42:E45 E40:E41" name="区域2"/>
    <protectedRange sqref="D47:E56" name="区域3"/>
    <protectedRange sqref="E20:E34" name="区域2_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13" sqref="H13"/>
    </sheetView>
  </sheetViews>
  <sheetFormatPr defaultColWidth="9" defaultRowHeight="12.75" customHeight="1"/>
  <cols>
    <col min="1" max="1" width="49.2857142857143" style="59" customWidth="1"/>
    <col min="2" max="8" width="10.5714285714286" style="59" customWidth="1"/>
    <col min="9" max="9" width="9.14285714285714" style="59"/>
  </cols>
  <sheetData>
    <row r="1" ht="24.75" customHeight="1" spans="1:1">
      <c r="A1" s="86" t="s">
        <v>29</v>
      </c>
    </row>
    <row r="2" ht="24.75" customHeight="1" spans="1:8">
      <c r="A2" s="61" t="s">
        <v>291</v>
      </c>
      <c r="B2" s="61"/>
      <c r="C2" s="61"/>
      <c r="D2" s="61"/>
      <c r="E2" s="61"/>
      <c r="F2" s="61"/>
      <c r="G2" s="61"/>
      <c r="H2" s="61"/>
    </row>
    <row r="3" ht="24.75" customHeight="1" spans="8:8">
      <c r="H3" s="62" t="s">
        <v>31</v>
      </c>
    </row>
    <row r="4" ht="24.75" customHeight="1" spans="1:8">
      <c r="A4" s="75" t="s">
        <v>162</v>
      </c>
      <c r="B4" s="87" t="s">
        <v>292</v>
      </c>
      <c r="C4" s="87" t="s">
        <v>293</v>
      </c>
      <c r="D4" s="87" t="s">
        <v>294</v>
      </c>
      <c r="E4" s="87" t="s">
        <v>295</v>
      </c>
      <c r="F4" s="88"/>
      <c r="G4" s="87" t="s">
        <v>296</v>
      </c>
      <c r="H4" s="89" t="s">
        <v>297</v>
      </c>
    </row>
    <row r="5" ht="24.75" customHeight="1" spans="1:8">
      <c r="A5" s="90"/>
      <c r="B5" s="88"/>
      <c r="C5" s="88"/>
      <c r="D5" s="88"/>
      <c r="E5" s="87" t="s">
        <v>298</v>
      </c>
      <c r="F5" s="87" t="s">
        <v>299</v>
      </c>
      <c r="G5" s="87"/>
      <c r="H5" s="89"/>
    </row>
    <row r="6" s="58" customFormat="1" ht="24.75" customHeight="1" spans="1:9">
      <c r="A6" s="91"/>
      <c r="B6" s="92"/>
      <c r="C6" s="93"/>
      <c r="D6" s="94"/>
      <c r="E6" s="95"/>
      <c r="F6" s="96"/>
      <c r="G6" s="96"/>
      <c r="H6" s="97"/>
      <c r="I6" s="69"/>
    </row>
    <row r="7" ht="24.75" customHeight="1" spans="1:8">
      <c r="A7" s="91"/>
      <c r="B7" s="96"/>
      <c r="C7" s="95"/>
      <c r="D7" s="96"/>
      <c r="E7" s="95"/>
      <c r="F7" s="96"/>
      <c r="G7" s="96"/>
      <c r="H7" s="97"/>
    </row>
    <row r="8" ht="24.75" customHeight="1" spans="1:8">
      <c r="A8" s="98"/>
      <c r="B8" s="99"/>
      <c r="C8" s="100"/>
      <c r="D8" s="99"/>
      <c r="E8" s="100"/>
      <c r="F8" s="99"/>
      <c r="G8" s="99"/>
      <c r="H8" s="101"/>
    </row>
    <row r="9" ht="24.75" customHeight="1" spans="1:8">
      <c r="A9" s="98"/>
      <c r="B9" s="99"/>
      <c r="C9" s="100"/>
      <c r="D9" s="99"/>
      <c r="E9" s="100"/>
      <c r="F9" s="99"/>
      <c r="G9" s="99"/>
      <c r="H9" s="101"/>
    </row>
    <row r="10" ht="24.75" customHeight="1" spans="1:8">
      <c r="A10" s="98"/>
      <c r="B10" s="99"/>
      <c r="C10" s="100"/>
      <c r="D10" s="99"/>
      <c r="E10" s="100"/>
      <c r="F10" s="99"/>
      <c r="G10" s="99"/>
      <c r="H10" s="101"/>
    </row>
    <row r="11" ht="24.75" customHeight="1" spans="1:8">
      <c r="A11" s="98"/>
      <c r="B11" s="99"/>
      <c r="C11" s="100"/>
      <c r="D11" s="99"/>
      <c r="E11" s="100"/>
      <c r="F11" s="99"/>
      <c r="G11" s="99"/>
      <c r="H11" s="101"/>
    </row>
    <row r="12" ht="24.75" customHeight="1" spans="1:8">
      <c r="A12" s="98"/>
      <c r="B12" s="99"/>
      <c r="C12" s="100"/>
      <c r="D12" s="99"/>
      <c r="E12" s="100"/>
      <c r="F12" s="99"/>
      <c r="G12" s="99"/>
      <c r="H12" s="101"/>
    </row>
    <row r="13" ht="24.75" customHeight="1" spans="1:8">
      <c r="A13" s="98"/>
      <c r="B13" s="99"/>
      <c r="C13" s="100"/>
      <c r="D13" s="99"/>
      <c r="E13" s="100"/>
      <c r="F13" s="99"/>
      <c r="G13" s="99"/>
      <c r="H13" s="101"/>
    </row>
    <row r="14" ht="24.75" customHeight="1" spans="1:8">
      <c r="A14" s="98"/>
      <c r="B14" s="99"/>
      <c r="C14" s="100"/>
      <c r="D14" s="99"/>
      <c r="E14" s="100"/>
      <c r="F14" s="99"/>
      <c r="G14" s="99"/>
      <c r="H14" s="101"/>
    </row>
    <row r="15" ht="24.75" customHeight="1" spans="1:8">
      <c r="A15" s="98"/>
      <c r="B15" s="99"/>
      <c r="C15" s="100"/>
      <c r="D15" s="99"/>
      <c r="E15" s="100"/>
      <c r="F15" s="99"/>
      <c r="G15" s="99"/>
      <c r="H15" s="101"/>
    </row>
    <row r="16" ht="24.75" customHeight="1" spans="1:8">
      <c r="A16" s="98"/>
      <c r="B16" s="99"/>
      <c r="C16" s="100"/>
      <c r="D16" s="99"/>
      <c r="E16" s="100"/>
      <c r="F16" s="99"/>
      <c r="G16" s="99"/>
      <c r="H16" s="101"/>
    </row>
    <row r="17" ht="24.75" customHeight="1" spans="1:8">
      <c r="A17" s="98"/>
      <c r="B17" s="99"/>
      <c r="C17" s="100"/>
      <c r="D17" s="99"/>
      <c r="E17" s="100"/>
      <c r="F17" s="99"/>
      <c r="G17" s="99"/>
      <c r="H17" s="101"/>
    </row>
    <row r="18" ht="24.75" customHeight="1" spans="1:8">
      <c r="A18" s="98"/>
      <c r="B18" s="99"/>
      <c r="C18" s="100"/>
      <c r="D18" s="99"/>
      <c r="E18" s="100"/>
      <c r="F18" s="99"/>
      <c r="G18" s="99"/>
      <c r="H18" s="101"/>
    </row>
    <row r="19" ht="24.75" customHeight="1" spans="1:8">
      <c r="A19" s="98"/>
      <c r="B19" s="99"/>
      <c r="C19" s="100"/>
      <c r="D19" s="99"/>
      <c r="E19" s="100"/>
      <c r="F19" s="99"/>
      <c r="G19" s="99"/>
      <c r="H19" s="101"/>
    </row>
    <row r="20" ht="24.75" customHeight="1" spans="1:8">
      <c r="A20" s="98"/>
      <c r="B20" s="99"/>
      <c r="C20" s="100"/>
      <c r="D20" s="99"/>
      <c r="E20" s="100"/>
      <c r="F20" s="99"/>
      <c r="G20" s="99"/>
      <c r="H20" s="101"/>
    </row>
    <row r="21" ht="24.75" customHeight="1" spans="1:8">
      <c r="A21" s="98"/>
      <c r="B21" s="99"/>
      <c r="C21" s="100"/>
      <c r="D21" s="99"/>
      <c r="E21" s="100"/>
      <c r="F21" s="99"/>
      <c r="G21" s="99"/>
      <c r="H21" s="101"/>
    </row>
    <row r="22" ht="24.75" customHeight="1" spans="1:8">
      <c r="A22" s="98"/>
      <c r="B22" s="99"/>
      <c r="C22" s="100"/>
      <c r="D22" s="99"/>
      <c r="E22" s="100"/>
      <c r="F22" s="99"/>
      <c r="G22" s="99"/>
      <c r="H22" s="101"/>
    </row>
    <row r="23" ht="24.75" customHeight="1" spans="1:8">
      <c r="A23" s="98"/>
      <c r="B23" s="99"/>
      <c r="C23" s="100"/>
      <c r="D23" s="99"/>
      <c r="E23" s="100"/>
      <c r="F23" s="99"/>
      <c r="G23" s="99"/>
      <c r="H23" s="101"/>
    </row>
    <row r="24" ht="24.75" customHeight="1" spans="1:8">
      <c r="A24" s="98"/>
      <c r="B24" s="99"/>
      <c r="C24" s="100"/>
      <c r="D24" s="99"/>
      <c r="E24" s="100"/>
      <c r="F24" s="99"/>
      <c r="G24" s="99"/>
      <c r="H24" s="10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1428571428571" style="59" customWidth="1"/>
    <col min="2" max="2" width="38.1428571428571" style="59" customWidth="1"/>
    <col min="3" max="5" width="17.847619047619" style="59" customWidth="1"/>
    <col min="6" max="6" width="6.84761904761905" style="59" customWidth="1"/>
  </cols>
  <sheetData>
    <row r="1" ht="24.75" customHeight="1" spans="1:2">
      <c r="A1" s="73" t="s">
        <v>29</v>
      </c>
      <c r="B1" s="74"/>
    </row>
    <row r="2" ht="24.75" customHeight="1" spans="1:5">
      <c r="A2" s="61" t="s">
        <v>300</v>
      </c>
      <c r="B2" s="61"/>
      <c r="C2" s="61"/>
      <c r="D2" s="61"/>
      <c r="E2" s="61"/>
    </row>
    <row r="3" ht="24.75" customHeight="1" spans="5:5">
      <c r="E3" s="62" t="s">
        <v>31</v>
      </c>
    </row>
    <row r="4" ht="24.75" customHeight="1" spans="1:5">
      <c r="A4" s="75" t="s">
        <v>301</v>
      </c>
      <c r="B4" s="76" t="s">
        <v>34</v>
      </c>
      <c r="C4" s="76" t="s">
        <v>110</v>
      </c>
      <c r="D4" s="76" t="s">
        <v>106</v>
      </c>
      <c r="E4" s="77" t="s">
        <v>107</v>
      </c>
    </row>
    <row r="5" ht="24.75" customHeight="1" spans="1:5">
      <c r="A5" s="75" t="s">
        <v>109</v>
      </c>
      <c r="B5" s="76" t="s">
        <v>109</v>
      </c>
      <c r="C5" s="76">
        <v>1</v>
      </c>
      <c r="D5" s="76">
        <v>2</v>
      </c>
      <c r="E5" s="77">
        <v>3</v>
      </c>
    </row>
    <row r="6" s="58" customFormat="1" ht="25.5" customHeight="1" spans="1:6">
      <c r="A6" s="78">
        <f>ROW()-6</f>
        <v>0</v>
      </c>
      <c r="B6" s="79" t="s">
        <v>110</v>
      </c>
      <c r="C6" s="80">
        <f>SUM(C7:C20)</f>
        <v>0</v>
      </c>
      <c r="D6" s="80">
        <f t="shared" ref="D6:E6" si="0">SUM(D7:D20)</f>
        <v>0</v>
      </c>
      <c r="E6" s="81">
        <f t="shared" si="0"/>
        <v>0</v>
      </c>
      <c r="F6" s="69"/>
    </row>
    <row r="7" ht="25.5" customHeight="1" spans="1:5">
      <c r="A7" s="82">
        <f t="shared" ref="A7:A20" si="1">ROW()-6</f>
        <v>1</v>
      </c>
      <c r="B7" s="83" t="s">
        <v>302</v>
      </c>
      <c r="C7" s="84"/>
      <c r="D7" s="84"/>
      <c r="E7" s="85"/>
    </row>
    <row r="8" ht="25.5" customHeight="1" spans="1:5">
      <c r="A8" s="82">
        <f t="shared" si="1"/>
        <v>2</v>
      </c>
      <c r="B8" s="83" t="s">
        <v>303</v>
      </c>
      <c r="C8" s="84"/>
      <c r="D8" s="84"/>
      <c r="E8" s="85"/>
    </row>
    <row r="9" ht="25.5" customHeight="1" spans="1:5">
      <c r="A9" s="82">
        <f t="shared" si="1"/>
        <v>3</v>
      </c>
      <c r="B9" s="83" t="s">
        <v>304</v>
      </c>
      <c r="C9" s="84"/>
      <c r="D9" s="84"/>
      <c r="E9" s="85"/>
    </row>
    <row r="10" ht="25.5" customHeight="1" spans="1:5">
      <c r="A10" s="82">
        <f t="shared" si="1"/>
        <v>4</v>
      </c>
      <c r="B10" s="83" t="s">
        <v>305</v>
      </c>
      <c r="C10" s="84"/>
      <c r="D10" s="84"/>
      <c r="E10" s="85"/>
    </row>
    <row r="11" ht="25.5" customHeight="1" spans="1:5">
      <c r="A11" s="82">
        <f t="shared" si="1"/>
        <v>5</v>
      </c>
      <c r="B11" s="83" t="s">
        <v>306</v>
      </c>
      <c r="C11" s="84"/>
      <c r="D11" s="84"/>
      <c r="E11" s="85"/>
    </row>
    <row r="12" ht="25.5" customHeight="1" spans="1:5">
      <c r="A12" s="82">
        <f t="shared" si="1"/>
        <v>6</v>
      </c>
      <c r="B12" s="83" t="s">
        <v>307</v>
      </c>
      <c r="C12" s="84"/>
      <c r="D12" s="84"/>
      <c r="E12" s="85"/>
    </row>
    <row r="13" ht="25.5" customHeight="1" spans="1:5">
      <c r="A13" s="82">
        <f t="shared" si="1"/>
        <v>7</v>
      </c>
      <c r="B13" s="83" t="s">
        <v>308</v>
      </c>
      <c r="C13" s="84"/>
      <c r="D13" s="84"/>
      <c r="E13" s="85"/>
    </row>
    <row r="14" ht="25.5" customHeight="1" spans="1:5">
      <c r="A14" s="82">
        <f t="shared" si="1"/>
        <v>8</v>
      </c>
      <c r="B14" s="83" t="s">
        <v>309</v>
      </c>
      <c r="C14" s="84"/>
      <c r="D14" s="84"/>
      <c r="E14" s="85"/>
    </row>
    <row r="15" ht="25.5" customHeight="1" spans="1:5">
      <c r="A15" s="82">
        <f t="shared" si="1"/>
        <v>9</v>
      </c>
      <c r="B15" s="83" t="s">
        <v>310</v>
      </c>
      <c r="C15" s="84"/>
      <c r="D15" s="84"/>
      <c r="E15" s="85"/>
    </row>
    <row r="16" ht="25.5" customHeight="1" spans="1:5">
      <c r="A16" s="82">
        <f t="shared" si="1"/>
        <v>10</v>
      </c>
      <c r="B16" s="83" t="s">
        <v>296</v>
      </c>
      <c r="C16" s="84"/>
      <c r="D16" s="84"/>
      <c r="E16" s="85"/>
    </row>
    <row r="17" ht="25.5" customHeight="1" spans="1:5">
      <c r="A17" s="82">
        <f t="shared" si="1"/>
        <v>11</v>
      </c>
      <c r="B17" s="83" t="s">
        <v>311</v>
      </c>
      <c r="C17" s="84"/>
      <c r="D17" s="84"/>
      <c r="E17" s="85"/>
    </row>
    <row r="18" ht="25.5" customHeight="1" spans="1:5">
      <c r="A18" s="82">
        <f t="shared" si="1"/>
        <v>12</v>
      </c>
      <c r="B18" s="83" t="s">
        <v>312</v>
      </c>
      <c r="C18" s="84"/>
      <c r="D18" s="84"/>
      <c r="E18" s="85"/>
    </row>
    <row r="19" ht="25.5" customHeight="1" spans="1:5">
      <c r="A19" s="82">
        <f t="shared" si="1"/>
        <v>13</v>
      </c>
      <c r="B19" s="83" t="s">
        <v>313</v>
      </c>
      <c r="C19" s="84"/>
      <c r="D19" s="84"/>
      <c r="E19" s="85"/>
    </row>
    <row r="20" ht="25.5" customHeight="1" spans="1:5">
      <c r="A20" s="82">
        <f t="shared" si="1"/>
        <v>14</v>
      </c>
      <c r="B20" s="83" t="s">
        <v>314</v>
      </c>
      <c r="C20" s="84"/>
      <c r="D20" s="84"/>
      <c r="E20" s="8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13" sqref="D13"/>
    </sheetView>
  </sheetViews>
  <sheetFormatPr defaultColWidth="9" defaultRowHeight="12.75" customHeight="1" outlineLevelRow="7"/>
  <cols>
    <col min="1" max="1" width="60.7142857142857" style="59" customWidth="1"/>
    <col min="2" max="2" width="22.1428571428571" style="59" customWidth="1"/>
    <col min="3" max="3" width="2.84761904761905" style="59" customWidth="1"/>
    <col min="4" max="15" width="9.14285714285714" style="59"/>
  </cols>
  <sheetData>
    <row r="1" ht="15" customHeight="1" spans="1:15">
      <c r="A1" s="60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61" t="s">
        <v>315</v>
      </c>
      <c r="B2" s="61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62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63" t="s">
        <v>316</v>
      </c>
      <c r="B4" s="64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65"/>
      <c r="B5" s="66"/>
      <c r="C5"/>
      <c r="D5"/>
      <c r="E5"/>
      <c r="F5"/>
      <c r="G5"/>
      <c r="H5"/>
      <c r="I5"/>
      <c r="J5"/>
      <c r="K5"/>
      <c r="L5"/>
      <c r="M5"/>
      <c r="N5"/>
      <c r="O5"/>
    </row>
    <row r="6" s="58" customFormat="1" ht="42" customHeight="1" spans="1:14">
      <c r="A6" s="67"/>
      <c r="B6" s="68"/>
      <c r="C6" s="69"/>
      <c r="N6" s="72"/>
    </row>
    <row r="7" ht="32.25" customHeight="1" spans="1:15">
      <c r="A7" s="7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7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21" sqref="H21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26.7142857142857" style="1" customWidth="1"/>
    <col min="5" max="5" width="19.752380952381" style="1" customWidth="1"/>
    <col min="6" max="16384" width="9" style="1"/>
  </cols>
  <sheetData>
    <row r="1" ht="18.75" spans="1:2">
      <c r="A1" s="2" t="s">
        <v>317</v>
      </c>
      <c r="B1" s="2"/>
    </row>
    <row r="2" ht="25.5" spans="1:5">
      <c r="A2" s="3" t="s">
        <v>318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319</v>
      </c>
      <c r="B4" s="5"/>
      <c r="C4" s="5"/>
      <c r="D4" s="5"/>
      <c r="E4" s="5"/>
    </row>
    <row r="5" ht="21.75" customHeight="1" spans="1:5">
      <c r="A5" s="6" t="s">
        <v>320</v>
      </c>
      <c r="B5" s="6"/>
      <c r="C5" s="6" t="s">
        <v>321</v>
      </c>
      <c r="D5" s="6"/>
      <c r="E5" s="6"/>
    </row>
    <row r="6" ht="21.75" customHeight="1" spans="1:5">
      <c r="A6" s="6" t="s">
        <v>322</v>
      </c>
      <c r="B6" s="6"/>
      <c r="C6" s="7" t="s">
        <v>323</v>
      </c>
      <c r="D6" s="6" t="s">
        <v>324</v>
      </c>
      <c r="E6" s="7" t="s">
        <v>166</v>
      </c>
    </row>
    <row r="7" ht="30" customHeight="1" spans="1:5">
      <c r="A7" s="8" t="s">
        <v>325</v>
      </c>
      <c r="B7" s="9" t="s">
        <v>326</v>
      </c>
      <c r="C7" s="10"/>
      <c r="D7" s="10"/>
      <c r="E7" s="11"/>
    </row>
    <row r="8" ht="19" customHeight="1" spans="1:5">
      <c r="A8" s="12"/>
      <c r="B8" s="13" t="s">
        <v>327</v>
      </c>
      <c r="C8" s="14">
        <v>10</v>
      </c>
      <c r="D8" s="15"/>
      <c r="E8" s="16"/>
    </row>
    <row r="9" ht="19" customHeight="1" spans="1:5">
      <c r="A9" s="12"/>
      <c r="B9" s="14" t="s">
        <v>328</v>
      </c>
      <c r="C9" s="14">
        <v>10</v>
      </c>
      <c r="D9" s="15"/>
      <c r="E9" s="16"/>
    </row>
    <row r="10" ht="19" customHeight="1" spans="1:5">
      <c r="A10" s="17"/>
      <c r="B10" s="14" t="s">
        <v>329</v>
      </c>
      <c r="C10" s="14"/>
      <c r="D10" s="15"/>
      <c r="E10" s="16"/>
    </row>
    <row r="11" ht="88" customHeight="1" spans="1:5">
      <c r="A11" s="18" t="s">
        <v>330</v>
      </c>
      <c r="B11" s="19" t="s">
        <v>331</v>
      </c>
      <c r="C11" s="20"/>
      <c r="D11" s="20"/>
      <c r="E11" s="21"/>
    </row>
    <row r="12" ht="24" customHeight="1" spans="1:5">
      <c r="A12" s="22" t="s">
        <v>332</v>
      </c>
      <c r="B12" s="6" t="s">
        <v>333</v>
      </c>
      <c r="C12" s="6" t="s">
        <v>334</v>
      </c>
      <c r="D12" s="6" t="s">
        <v>335</v>
      </c>
      <c r="E12" s="23" t="s">
        <v>336</v>
      </c>
    </row>
    <row r="13" ht="16" customHeight="1" spans="1:5">
      <c r="A13" s="24"/>
      <c r="B13" s="25" t="s">
        <v>337</v>
      </c>
      <c r="C13" s="6" t="s">
        <v>338</v>
      </c>
      <c r="D13" s="26" t="s">
        <v>339</v>
      </c>
      <c r="E13" s="27" t="s">
        <v>340</v>
      </c>
    </row>
    <row r="14" ht="16" customHeight="1" spans="1:5">
      <c r="A14" s="24"/>
      <c r="B14" s="25"/>
      <c r="C14" s="6"/>
      <c r="D14" s="26" t="s">
        <v>341</v>
      </c>
      <c r="E14" s="26" t="s">
        <v>342</v>
      </c>
    </row>
    <row r="15" ht="16" customHeight="1" spans="1:5">
      <c r="A15" s="24"/>
      <c r="B15" s="25"/>
      <c r="C15" s="6"/>
      <c r="D15" s="26"/>
      <c r="E15" s="26"/>
    </row>
    <row r="16" ht="16" customHeight="1" spans="1:5">
      <c r="A16" s="24"/>
      <c r="B16" s="25"/>
      <c r="C16" s="6" t="s">
        <v>343</v>
      </c>
      <c r="D16" s="26" t="s">
        <v>344</v>
      </c>
      <c r="E16" s="28">
        <v>1</v>
      </c>
    </row>
    <row r="17" ht="16" customHeight="1" spans="1:5">
      <c r="A17" s="24"/>
      <c r="B17" s="25"/>
      <c r="C17" s="6"/>
      <c r="D17" s="26" t="s">
        <v>345</v>
      </c>
      <c r="E17" s="28">
        <v>1</v>
      </c>
    </row>
    <row r="18" ht="16" customHeight="1" spans="1:5">
      <c r="A18" s="24"/>
      <c r="B18" s="25"/>
      <c r="C18" s="6"/>
      <c r="D18" s="26" t="s">
        <v>346</v>
      </c>
      <c r="E18" s="26">
        <v>0</v>
      </c>
    </row>
    <row r="19" ht="16" customHeight="1" spans="1:5">
      <c r="A19" s="24"/>
      <c r="B19" s="25"/>
      <c r="C19" s="6" t="s">
        <v>347</v>
      </c>
      <c r="D19" s="26" t="s">
        <v>348</v>
      </c>
      <c r="E19" s="26" t="s">
        <v>349</v>
      </c>
    </row>
    <row r="20" ht="16" customHeight="1" spans="1:5">
      <c r="A20" s="24"/>
      <c r="B20" s="25"/>
      <c r="C20" s="6"/>
      <c r="D20" s="26" t="s">
        <v>350</v>
      </c>
      <c r="E20" s="26" t="s">
        <v>349</v>
      </c>
    </row>
    <row r="21" ht="16" customHeight="1" spans="1:5">
      <c r="A21" s="24"/>
      <c r="B21" s="25"/>
      <c r="C21" s="6"/>
      <c r="D21" s="26" t="s">
        <v>351</v>
      </c>
      <c r="E21" s="26" t="s">
        <v>352</v>
      </c>
    </row>
    <row r="22" ht="16" customHeight="1" spans="1:5">
      <c r="A22" s="24"/>
      <c r="B22" s="25"/>
      <c r="C22" s="6" t="s">
        <v>353</v>
      </c>
      <c r="D22" s="26" t="s">
        <v>354</v>
      </c>
      <c r="E22" s="28">
        <v>1</v>
      </c>
    </row>
    <row r="23" ht="16" customHeight="1" spans="1:5">
      <c r="A23" s="24"/>
      <c r="B23" s="25"/>
      <c r="C23" s="6"/>
      <c r="D23" s="26"/>
      <c r="E23" s="26"/>
    </row>
    <row r="24" ht="16" customHeight="1" spans="1:5">
      <c r="A24" s="24"/>
      <c r="B24" s="25"/>
      <c r="C24" s="6"/>
      <c r="D24" s="26"/>
      <c r="E24" s="26"/>
    </row>
    <row r="25" ht="16" customHeight="1" spans="1:5">
      <c r="A25" s="24"/>
      <c r="B25" s="22" t="s">
        <v>355</v>
      </c>
      <c r="C25" s="23" t="s">
        <v>356</v>
      </c>
      <c r="D25" s="26"/>
      <c r="E25" s="26"/>
    </row>
    <row r="26" ht="16" customHeight="1" spans="1:5">
      <c r="A26" s="24"/>
      <c r="B26" s="24"/>
      <c r="C26" s="23"/>
      <c r="D26" s="26"/>
      <c r="E26" s="26"/>
    </row>
    <row r="27" ht="16" customHeight="1" spans="1:5">
      <c r="A27" s="24"/>
      <c r="B27" s="24"/>
      <c r="C27" s="23"/>
      <c r="D27" s="26"/>
      <c r="E27" s="26"/>
    </row>
    <row r="28" ht="16" customHeight="1" spans="1:5">
      <c r="A28" s="24"/>
      <c r="B28" s="24"/>
      <c r="C28" s="23" t="s">
        <v>357</v>
      </c>
      <c r="D28" s="26" t="s">
        <v>358</v>
      </c>
      <c r="E28" s="26" t="s">
        <v>359</v>
      </c>
    </row>
    <row r="29" ht="16" customHeight="1" spans="1:5">
      <c r="A29" s="24"/>
      <c r="B29" s="24"/>
      <c r="C29" s="23"/>
      <c r="D29" s="26"/>
      <c r="E29" s="26"/>
    </row>
    <row r="30" ht="16" customHeight="1" spans="1:5">
      <c r="A30" s="24"/>
      <c r="B30" s="24"/>
      <c r="C30" s="23"/>
      <c r="D30" s="26"/>
      <c r="E30" s="26"/>
    </row>
    <row r="31" ht="16" customHeight="1" spans="1:5">
      <c r="A31" s="24"/>
      <c r="B31" s="24"/>
      <c r="C31" s="23" t="s">
        <v>360</v>
      </c>
      <c r="D31" s="26"/>
      <c r="E31" s="26"/>
    </row>
    <row r="32" ht="16" customHeight="1" spans="1:5">
      <c r="A32" s="24"/>
      <c r="B32" s="24"/>
      <c r="C32" s="23"/>
      <c r="D32" s="26"/>
      <c r="E32" s="26"/>
    </row>
    <row r="33" ht="16" customHeight="1" spans="1:5">
      <c r="A33" s="24"/>
      <c r="B33" s="24"/>
      <c r="C33" s="8" t="s">
        <v>361</v>
      </c>
      <c r="D33" s="26" t="s">
        <v>362</v>
      </c>
      <c r="E33" s="26" t="s">
        <v>363</v>
      </c>
    </row>
    <row r="34" ht="16" customHeight="1" spans="1:5">
      <c r="A34" s="24"/>
      <c r="B34" s="24"/>
      <c r="C34" s="12"/>
      <c r="D34" s="26"/>
      <c r="E34" s="26"/>
    </row>
    <row r="35" ht="16" customHeight="1" spans="1:5">
      <c r="A35" s="24"/>
      <c r="B35" s="29"/>
      <c r="C35" s="17"/>
      <c r="D35" s="26"/>
      <c r="E35" s="26"/>
    </row>
    <row r="36" ht="30" customHeight="1" spans="1:5">
      <c r="A36" s="24"/>
      <c r="B36" s="23" t="s">
        <v>364</v>
      </c>
      <c r="C36" s="30" t="s">
        <v>365</v>
      </c>
      <c r="D36" s="26" t="s">
        <v>366</v>
      </c>
      <c r="E36" s="27" t="s">
        <v>367</v>
      </c>
    </row>
    <row r="37" ht="24" customHeight="1" spans="1:5">
      <c r="A37" s="29"/>
      <c r="B37" s="23"/>
      <c r="C37" s="7" t="s">
        <v>368</v>
      </c>
      <c r="D37" s="26" t="s">
        <v>369</v>
      </c>
      <c r="E37" s="27" t="s">
        <v>367</v>
      </c>
    </row>
    <row r="38" ht="30" customHeight="1" spans="1:5">
      <c r="A38" s="31" t="s">
        <v>370</v>
      </c>
      <c r="B38" s="31"/>
      <c r="C38" s="31"/>
      <c r="D38" s="31"/>
      <c r="E38" s="31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19" workbookViewId="0">
      <selection activeCell="N27" sqref="N27"/>
    </sheetView>
  </sheetViews>
  <sheetFormatPr defaultColWidth="7.59047619047619" defaultRowHeight="13.5" outlineLevelCol="4"/>
  <cols>
    <col min="1" max="1" width="7.38095238095238" style="32" customWidth="1"/>
    <col min="2" max="2" width="16.6952380952381" style="32" customWidth="1"/>
    <col min="3" max="3" width="19.1904761904762" style="32" customWidth="1"/>
    <col min="4" max="4" width="14.0380952380952" style="32" customWidth="1"/>
    <col min="5" max="5" width="16.6666666666667" style="32" customWidth="1"/>
    <col min="6" max="16384" width="7.59047619047619" style="32"/>
  </cols>
  <sheetData>
    <row r="1" s="32" customFormat="1" ht="18.75" spans="1:2">
      <c r="A1" s="33" t="s">
        <v>371</v>
      </c>
      <c r="B1" s="33"/>
    </row>
    <row r="2" s="32" customFormat="1" ht="25.5" spans="1:5">
      <c r="A2" s="34" t="s">
        <v>372</v>
      </c>
      <c r="B2" s="34"/>
      <c r="C2" s="34"/>
      <c r="D2" s="34"/>
      <c r="E2" s="34"/>
    </row>
    <row r="3" s="32" customFormat="1" ht="9" customHeight="1" spans="1:5">
      <c r="A3" s="34"/>
      <c r="B3" s="34"/>
      <c r="C3" s="34"/>
      <c r="D3" s="34"/>
      <c r="E3" s="34"/>
    </row>
    <row r="4" s="32" customFormat="1" ht="18.75" spans="1:5">
      <c r="A4" s="35" t="s">
        <v>373</v>
      </c>
      <c r="B4" s="35"/>
      <c r="C4" s="36" t="s">
        <v>374</v>
      </c>
      <c r="D4" s="35"/>
      <c r="E4" s="37" t="s">
        <v>31</v>
      </c>
    </row>
    <row r="5" s="32" customFormat="1" ht="20" customHeight="1" spans="1:5">
      <c r="A5" s="38" t="s">
        <v>320</v>
      </c>
      <c r="B5" s="38"/>
      <c r="C5" s="38" t="s">
        <v>375</v>
      </c>
      <c r="D5" s="38"/>
      <c r="E5" s="38"/>
    </row>
    <row r="6" s="32" customFormat="1" ht="20" customHeight="1" spans="1:5">
      <c r="A6" s="38" t="s">
        <v>322</v>
      </c>
      <c r="B6" s="38"/>
      <c r="C6" s="38" t="s">
        <v>323</v>
      </c>
      <c r="D6" s="38" t="s">
        <v>324</v>
      </c>
      <c r="E6" s="38" t="s">
        <v>166</v>
      </c>
    </row>
    <row r="7" s="32" customFormat="1" ht="24" customHeight="1" spans="1:5">
      <c r="A7" s="39" t="s">
        <v>325</v>
      </c>
      <c r="B7" s="40" t="s">
        <v>326</v>
      </c>
      <c r="C7" s="41"/>
      <c r="D7" s="41"/>
      <c r="E7" s="42"/>
    </row>
    <row r="8" s="32" customFormat="1" ht="19" customHeight="1" spans="1:5">
      <c r="A8" s="43"/>
      <c r="B8" s="44" t="s">
        <v>327</v>
      </c>
      <c r="C8" s="45">
        <v>174</v>
      </c>
      <c r="D8" s="46"/>
      <c r="E8" s="47"/>
    </row>
    <row r="9" s="32" customFormat="1" ht="19" customHeight="1" spans="1:5">
      <c r="A9" s="43"/>
      <c r="B9" s="45" t="s">
        <v>328</v>
      </c>
      <c r="C9" s="45">
        <v>174</v>
      </c>
      <c r="D9" s="46"/>
      <c r="E9" s="47"/>
    </row>
    <row r="10" s="32" customFormat="1" ht="19" customHeight="1" spans="1:5">
      <c r="A10" s="48"/>
      <c r="B10" s="45" t="s">
        <v>329</v>
      </c>
      <c r="C10" s="45"/>
      <c r="D10" s="46"/>
      <c r="E10" s="47"/>
    </row>
    <row r="11" s="32" customFormat="1" ht="81" customHeight="1" spans="1:5">
      <c r="A11" s="49" t="s">
        <v>330</v>
      </c>
      <c r="B11" s="40" t="s">
        <v>376</v>
      </c>
      <c r="C11" s="41"/>
      <c r="D11" s="41"/>
      <c r="E11" s="42"/>
    </row>
    <row r="12" s="32" customFormat="1" ht="24" customHeight="1" spans="1:5">
      <c r="A12" s="50" t="s">
        <v>332</v>
      </c>
      <c r="B12" s="38" t="s">
        <v>333</v>
      </c>
      <c r="C12" s="38" t="s">
        <v>334</v>
      </c>
      <c r="D12" s="38" t="s">
        <v>335</v>
      </c>
      <c r="E12" s="51" t="s">
        <v>336</v>
      </c>
    </row>
    <row r="13" s="32" customFormat="1" ht="14" customHeight="1" spans="1:5">
      <c r="A13" s="52"/>
      <c r="B13" s="53" t="s">
        <v>337</v>
      </c>
      <c r="C13" s="38" t="s">
        <v>338</v>
      </c>
      <c r="D13" s="38" t="s">
        <v>377</v>
      </c>
      <c r="E13" s="38" t="s">
        <v>378</v>
      </c>
    </row>
    <row r="14" s="32" customFormat="1" ht="24" customHeight="1" spans="1:5">
      <c r="A14" s="52"/>
      <c r="B14" s="53"/>
      <c r="C14" s="38"/>
      <c r="D14" s="51" t="s">
        <v>379</v>
      </c>
      <c r="E14" s="54" t="s">
        <v>380</v>
      </c>
    </row>
    <row r="15" s="32" customFormat="1" ht="27" customHeight="1" spans="1:5">
      <c r="A15" s="52"/>
      <c r="B15" s="53"/>
      <c r="C15" s="38"/>
      <c r="D15" s="51" t="s">
        <v>381</v>
      </c>
      <c r="E15" s="54" t="s">
        <v>382</v>
      </c>
    </row>
    <row r="16" s="32" customFormat="1" ht="25" customHeight="1" spans="1:5">
      <c r="A16" s="52"/>
      <c r="B16" s="53"/>
      <c r="C16" s="38"/>
      <c r="D16" s="51" t="s">
        <v>383</v>
      </c>
      <c r="E16" s="54" t="s">
        <v>384</v>
      </c>
    </row>
    <row r="17" s="32" customFormat="1" ht="14" customHeight="1" spans="1:5">
      <c r="A17" s="52"/>
      <c r="B17" s="53"/>
      <c r="C17" s="38"/>
      <c r="D17" s="38" t="s">
        <v>385</v>
      </c>
      <c r="E17" s="38" t="s">
        <v>385</v>
      </c>
    </row>
    <row r="18" s="32" customFormat="1" ht="14" customHeight="1" spans="1:5">
      <c r="A18" s="52"/>
      <c r="B18" s="53"/>
      <c r="C18" s="38" t="s">
        <v>343</v>
      </c>
      <c r="D18" s="38" t="s">
        <v>386</v>
      </c>
      <c r="E18" s="38" t="s">
        <v>387</v>
      </c>
    </row>
    <row r="19" s="32" customFormat="1" ht="14" customHeight="1" spans="1:5">
      <c r="A19" s="52"/>
      <c r="B19" s="53"/>
      <c r="C19" s="38"/>
      <c r="D19" s="38"/>
      <c r="E19" s="38"/>
    </row>
    <row r="20" s="32" customFormat="1" ht="14" customHeight="1" spans="1:5">
      <c r="A20" s="52"/>
      <c r="B20" s="53"/>
      <c r="C20" s="38"/>
      <c r="D20" s="38"/>
      <c r="E20" s="38"/>
    </row>
    <row r="21" s="32" customFormat="1" ht="39" customHeight="1" spans="1:5">
      <c r="A21" s="52"/>
      <c r="B21" s="53"/>
      <c r="C21" s="38" t="s">
        <v>347</v>
      </c>
      <c r="D21" s="51" t="s">
        <v>388</v>
      </c>
      <c r="E21" s="55">
        <v>1</v>
      </c>
    </row>
    <row r="22" s="32" customFormat="1" ht="21" customHeight="1" spans="1:5">
      <c r="A22" s="52"/>
      <c r="B22" s="53"/>
      <c r="C22" s="38"/>
      <c r="D22" s="38" t="s">
        <v>389</v>
      </c>
      <c r="E22" s="38" t="s">
        <v>390</v>
      </c>
    </row>
    <row r="23" s="32" customFormat="1" ht="14" customHeight="1" spans="1:5">
      <c r="A23" s="52"/>
      <c r="B23" s="53"/>
      <c r="C23" s="38"/>
      <c r="D23" s="38"/>
      <c r="E23" s="38"/>
    </row>
    <row r="24" s="32" customFormat="1" ht="14" customHeight="1" spans="1:5">
      <c r="A24" s="52"/>
      <c r="B24" s="53"/>
      <c r="C24" s="38" t="s">
        <v>353</v>
      </c>
      <c r="D24" s="38" t="s">
        <v>391</v>
      </c>
      <c r="E24" s="38" t="s">
        <v>392</v>
      </c>
    </row>
    <row r="25" s="32" customFormat="1" ht="14" customHeight="1" spans="1:5">
      <c r="A25" s="52"/>
      <c r="B25" s="53"/>
      <c r="C25" s="38"/>
      <c r="D25" s="38"/>
      <c r="E25" s="38"/>
    </row>
    <row r="26" s="32" customFormat="1" ht="14" customHeight="1" spans="1:5">
      <c r="A26" s="52"/>
      <c r="B26" s="53"/>
      <c r="C26" s="38"/>
      <c r="D26" s="38"/>
      <c r="E26" s="38"/>
    </row>
    <row r="27" s="32" customFormat="1" ht="39" customHeight="1" spans="1:5">
      <c r="A27" s="52"/>
      <c r="B27" s="50" t="s">
        <v>355</v>
      </c>
      <c r="C27" s="51" t="s">
        <v>356</v>
      </c>
      <c r="D27" s="51" t="s">
        <v>393</v>
      </c>
      <c r="E27" s="51" t="s">
        <v>394</v>
      </c>
    </row>
    <row r="28" s="32" customFormat="1" ht="14" customHeight="1" spans="1:5">
      <c r="A28" s="52"/>
      <c r="B28" s="52"/>
      <c r="C28" s="51"/>
      <c r="D28" s="38"/>
      <c r="E28" s="38"/>
    </row>
    <row r="29" s="32" customFormat="1" ht="14" customHeight="1" spans="1:5">
      <c r="A29" s="52"/>
      <c r="B29" s="52"/>
      <c r="C29" s="51"/>
      <c r="D29" s="38"/>
      <c r="E29" s="38"/>
    </row>
    <row r="30" s="32" customFormat="1" ht="41" customHeight="1" spans="1:5">
      <c r="A30" s="52"/>
      <c r="B30" s="52"/>
      <c r="C30" s="51" t="s">
        <v>357</v>
      </c>
      <c r="D30" s="51" t="s">
        <v>395</v>
      </c>
      <c r="E30" s="38" t="s">
        <v>396</v>
      </c>
    </row>
    <row r="31" s="32" customFormat="1" ht="54" customHeight="1" spans="1:5">
      <c r="A31" s="52"/>
      <c r="B31" s="52"/>
      <c r="C31" s="51"/>
      <c r="D31" s="51" t="s">
        <v>397</v>
      </c>
      <c r="E31" s="38" t="s">
        <v>398</v>
      </c>
    </row>
    <row r="32" s="32" customFormat="1" ht="14" customHeight="1" spans="1:5">
      <c r="A32" s="52"/>
      <c r="B32" s="52"/>
      <c r="C32" s="51"/>
      <c r="D32" s="38"/>
      <c r="E32" s="38"/>
    </row>
    <row r="33" s="32" customFormat="1" ht="14" customHeight="1" spans="1:5">
      <c r="A33" s="52"/>
      <c r="B33" s="52"/>
      <c r="C33" s="51" t="s">
        <v>360</v>
      </c>
      <c r="D33" s="38"/>
      <c r="E33" s="38"/>
    </row>
    <row r="34" s="32" customFormat="1" ht="14" customHeight="1" spans="1:5">
      <c r="A34" s="52"/>
      <c r="B34" s="52"/>
      <c r="C34" s="51"/>
      <c r="D34" s="38"/>
      <c r="E34" s="38"/>
    </row>
    <row r="35" s="32" customFormat="1" ht="29" customHeight="1" spans="1:5">
      <c r="A35" s="52"/>
      <c r="B35" s="52"/>
      <c r="C35" s="39" t="s">
        <v>361</v>
      </c>
      <c r="D35" s="51" t="s">
        <v>399</v>
      </c>
      <c r="E35" s="38" t="s">
        <v>400</v>
      </c>
    </row>
    <row r="36" s="32" customFormat="1" ht="14" customHeight="1" spans="1:5">
      <c r="A36" s="52"/>
      <c r="B36" s="52"/>
      <c r="C36" s="43"/>
      <c r="D36" s="38"/>
      <c r="E36" s="38"/>
    </row>
    <row r="37" s="32" customFormat="1" ht="14" customHeight="1" spans="1:5">
      <c r="A37" s="52"/>
      <c r="B37" s="56"/>
      <c r="C37" s="48"/>
      <c r="D37" s="38"/>
      <c r="E37" s="38"/>
    </row>
    <row r="38" s="32" customFormat="1" ht="39" customHeight="1" spans="1:5">
      <c r="A38" s="52"/>
      <c r="B38" s="51" t="s">
        <v>364</v>
      </c>
      <c r="C38" s="39" t="s">
        <v>365</v>
      </c>
      <c r="D38" s="51" t="s">
        <v>401</v>
      </c>
      <c r="E38" s="38" t="s">
        <v>402</v>
      </c>
    </row>
    <row r="39" s="32" customFormat="1" ht="39" customHeight="1" spans="1:5">
      <c r="A39" s="52"/>
      <c r="B39" s="51"/>
      <c r="C39" s="43"/>
      <c r="D39" s="51" t="s">
        <v>403</v>
      </c>
      <c r="E39" s="38" t="s">
        <v>402</v>
      </c>
    </row>
    <row r="40" s="32" customFormat="1" ht="31" customHeight="1" spans="1:5">
      <c r="A40" s="56"/>
      <c r="B40" s="51"/>
      <c r="C40" s="48"/>
      <c r="D40" s="51" t="s">
        <v>404</v>
      </c>
      <c r="E40" s="38" t="s">
        <v>402</v>
      </c>
    </row>
    <row r="41" s="32" customFormat="1" ht="23" customHeight="1" spans="1:5">
      <c r="A41" s="57" t="s">
        <v>405</v>
      </c>
      <c r="B41" s="57"/>
      <c r="C41" s="57"/>
      <c r="D41" s="57"/>
      <c r="E41" s="57"/>
    </row>
  </sheetData>
  <mergeCells count="25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41:E41"/>
    <mergeCell ref="A7:A10"/>
    <mergeCell ref="A12:A40"/>
    <mergeCell ref="B13:B26"/>
    <mergeCell ref="B27:B37"/>
    <mergeCell ref="B38:B40"/>
    <mergeCell ref="C13:C17"/>
    <mergeCell ref="C18:C20"/>
    <mergeCell ref="C21:C23"/>
    <mergeCell ref="C24:C26"/>
    <mergeCell ref="C27:C29"/>
    <mergeCell ref="C30:C32"/>
    <mergeCell ref="C33:C34"/>
    <mergeCell ref="C35:C37"/>
    <mergeCell ref="C38:C4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10" sqref="C10:E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26.7142857142857" style="1" customWidth="1"/>
    <col min="5" max="5" width="19.752380952381" style="1" customWidth="1"/>
    <col min="6" max="16384" width="9" style="1"/>
  </cols>
  <sheetData>
    <row r="1" s="1" customFormat="1" ht="18.75" spans="1:2">
      <c r="A1" s="2" t="s">
        <v>371</v>
      </c>
      <c r="B1" s="2"/>
    </row>
    <row r="2" s="1" customFormat="1" ht="25.5" spans="1:5">
      <c r="A2" s="3" t="s">
        <v>372</v>
      </c>
      <c r="B2" s="3"/>
      <c r="C2" s="3"/>
      <c r="D2" s="3"/>
      <c r="E2" s="3"/>
    </row>
    <row r="3" s="1" customFormat="1" ht="9" customHeight="1" spans="1:5">
      <c r="A3" s="4"/>
      <c r="B3" s="4"/>
      <c r="C3" s="4"/>
      <c r="D3" s="4"/>
      <c r="E3" s="4"/>
    </row>
    <row r="4" s="1" customFormat="1" ht="18.75" spans="1:5">
      <c r="A4" s="5" t="s">
        <v>373</v>
      </c>
      <c r="B4" s="5"/>
      <c r="C4" s="5"/>
      <c r="D4" s="5"/>
      <c r="E4" s="5"/>
    </row>
    <row r="5" s="1" customFormat="1" ht="21.75" customHeight="1" spans="1:5">
      <c r="A5" s="6" t="s">
        <v>320</v>
      </c>
      <c r="B5" s="6"/>
      <c r="C5" s="6" t="s">
        <v>406</v>
      </c>
      <c r="D5" s="6"/>
      <c r="E5" s="6"/>
    </row>
    <row r="6" s="1" customFormat="1" ht="21.75" customHeight="1" spans="1:5">
      <c r="A6" s="6" t="s">
        <v>322</v>
      </c>
      <c r="B6" s="6"/>
      <c r="C6" s="7" t="s">
        <v>323</v>
      </c>
      <c r="D6" s="6" t="s">
        <v>324</v>
      </c>
      <c r="E6" s="7" t="s">
        <v>166</v>
      </c>
    </row>
    <row r="7" s="1" customFormat="1" ht="30" customHeight="1" spans="1:5">
      <c r="A7" s="8" t="s">
        <v>325</v>
      </c>
      <c r="B7" s="9" t="s">
        <v>326</v>
      </c>
      <c r="C7" s="10"/>
      <c r="D7" s="10"/>
      <c r="E7" s="11"/>
    </row>
    <row r="8" s="1" customFormat="1" ht="19" customHeight="1" spans="1:5">
      <c r="A8" s="12"/>
      <c r="B8" s="13" t="s">
        <v>327</v>
      </c>
      <c r="C8" s="14">
        <v>55</v>
      </c>
      <c r="D8" s="15"/>
      <c r="E8" s="16"/>
    </row>
    <row r="9" s="1" customFormat="1" ht="19" customHeight="1" spans="1:5">
      <c r="A9" s="12"/>
      <c r="B9" s="14" t="s">
        <v>328</v>
      </c>
      <c r="C9" s="14">
        <v>55</v>
      </c>
      <c r="D9" s="15"/>
      <c r="E9" s="16"/>
    </row>
    <row r="10" s="1" customFormat="1" ht="19" customHeight="1" spans="1:5">
      <c r="A10" s="17"/>
      <c r="B10" s="14" t="s">
        <v>329</v>
      </c>
      <c r="C10" s="14"/>
      <c r="D10" s="15"/>
      <c r="E10" s="16"/>
    </row>
    <row r="11" s="1" customFormat="1" ht="88" customHeight="1" spans="1:5">
      <c r="A11" s="18" t="s">
        <v>330</v>
      </c>
      <c r="B11" s="19" t="s">
        <v>407</v>
      </c>
      <c r="C11" s="20"/>
      <c r="D11" s="20"/>
      <c r="E11" s="21"/>
    </row>
    <row r="12" s="1" customFormat="1" ht="24" customHeight="1" spans="1:5">
      <c r="A12" s="22" t="s">
        <v>332</v>
      </c>
      <c r="B12" s="6" t="s">
        <v>333</v>
      </c>
      <c r="C12" s="6" t="s">
        <v>334</v>
      </c>
      <c r="D12" s="6" t="s">
        <v>335</v>
      </c>
      <c r="E12" s="23" t="s">
        <v>336</v>
      </c>
    </row>
    <row r="13" s="1" customFormat="1" ht="16" customHeight="1" spans="1:5">
      <c r="A13" s="24"/>
      <c r="B13" s="25" t="s">
        <v>337</v>
      </c>
      <c r="C13" s="6" t="s">
        <v>338</v>
      </c>
      <c r="D13" s="26" t="s">
        <v>408</v>
      </c>
      <c r="E13" s="27" t="s">
        <v>409</v>
      </c>
    </row>
    <row r="14" s="1" customFormat="1" ht="16" customHeight="1" spans="1:5">
      <c r="A14" s="24"/>
      <c r="B14" s="25"/>
      <c r="C14" s="6"/>
      <c r="D14" s="26"/>
      <c r="E14" s="26"/>
    </row>
    <row r="15" s="1" customFormat="1" ht="16" customHeight="1" spans="1:5">
      <c r="A15" s="24"/>
      <c r="B15" s="25"/>
      <c r="C15" s="6"/>
      <c r="D15" s="26"/>
      <c r="E15" s="26"/>
    </row>
    <row r="16" s="1" customFormat="1" ht="16" customHeight="1" spans="1:5">
      <c r="A16" s="24"/>
      <c r="B16" s="25"/>
      <c r="C16" s="6" t="s">
        <v>343</v>
      </c>
      <c r="D16" s="26" t="s">
        <v>410</v>
      </c>
      <c r="E16" s="28">
        <v>1</v>
      </c>
    </row>
    <row r="17" s="1" customFormat="1" ht="16" customHeight="1" spans="1:5">
      <c r="A17" s="24"/>
      <c r="B17" s="25"/>
      <c r="C17" s="6"/>
      <c r="D17" s="26" t="s">
        <v>411</v>
      </c>
      <c r="E17" s="28">
        <v>1</v>
      </c>
    </row>
    <row r="18" s="1" customFormat="1" ht="16" customHeight="1" spans="1:5">
      <c r="A18" s="24"/>
      <c r="B18" s="25"/>
      <c r="C18" s="6"/>
      <c r="D18" s="26"/>
      <c r="E18" s="26"/>
    </row>
    <row r="19" s="1" customFormat="1" ht="16" customHeight="1" spans="1:5">
      <c r="A19" s="24"/>
      <c r="B19" s="25"/>
      <c r="C19" s="6" t="s">
        <v>347</v>
      </c>
      <c r="D19" s="26" t="s">
        <v>412</v>
      </c>
      <c r="E19" s="26" t="s">
        <v>413</v>
      </c>
    </row>
    <row r="20" s="1" customFormat="1" ht="16" customHeight="1" spans="1:5">
      <c r="A20" s="24"/>
      <c r="B20" s="25"/>
      <c r="C20" s="6"/>
      <c r="D20" s="26"/>
      <c r="E20" s="26"/>
    </row>
    <row r="21" s="1" customFormat="1" ht="16" customHeight="1" spans="1:5">
      <c r="A21" s="24"/>
      <c r="B21" s="25"/>
      <c r="C21" s="6"/>
      <c r="D21" s="26"/>
      <c r="E21" s="26"/>
    </row>
    <row r="22" s="1" customFormat="1" ht="16" customHeight="1" spans="1:5">
      <c r="A22" s="24"/>
      <c r="B22" s="25"/>
      <c r="C22" s="6" t="s">
        <v>353</v>
      </c>
      <c r="D22" s="26" t="s">
        <v>354</v>
      </c>
      <c r="E22" s="28">
        <v>1</v>
      </c>
    </row>
    <row r="23" s="1" customFormat="1" ht="16" customHeight="1" spans="1:5">
      <c r="A23" s="24"/>
      <c r="B23" s="25"/>
      <c r="C23" s="6"/>
      <c r="D23" s="26"/>
      <c r="E23" s="26"/>
    </row>
    <row r="24" s="1" customFormat="1" ht="16" customHeight="1" spans="1:5">
      <c r="A24" s="24"/>
      <c r="B24" s="25"/>
      <c r="C24" s="6"/>
      <c r="D24" s="26"/>
      <c r="E24" s="26"/>
    </row>
    <row r="25" s="1" customFormat="1" ht="16" customHeight="1" spans="1:5">
      <c r="A25" s="24"/>
      <c r="B25" s="22" t="s">
        <v>355</v>
      </c>
      <c r="C25" s="23" t="s">
        <v>356</v>
      </c>
      <c r="D25" s="26"/>
      <c r="E25" s="26"/>
    </row>
    <row r="26" s="1" customFormat="1" ht="16" customHeight="1" spans="1:5">
      <c r="A26" s="24"/>
      <c r="B26" s="24"/>
      <c r="C26" s="23"/>
      <c r="D26" s="26"/>
      <c r="E26" s="26"/>
    </row>
    <row r="27" s="1" customFormat="1" ht="16" customHeight="1" spans="1:5">
      <c r="A27" s="24"/>
      <c r="B27" s="24"/>
      <c r="C27" s="23"/>
      <c r="D27" s="26"/>
      <c r="E27" s="26"/>
    </row>
    <row r="28" s="1" customFormat="1" ht="16" customHeight="1" spans="1:5">
      <c r="A28" s="24"/>
      <c r="B28" s="24"/>
      <c r="C28" s="23" t="s">
        <v>357</v>
      </c>
      <c r="D28" s="26" t="s">
        <v>414</v>
      </c>
      <c r="E28" s="26" t="s">
        <v>396</v>
      </c>
    </row>
    <row r="29" s="1" customFormat="1" ht="16" customHeight="1" spans="1:5">
      <c r="A29" s="24"/>
      <c r="B29" s="24"/>
      <c r="C29" s="23"/>
      <c r="D29" s="26"/>
      <c r="E29" s="26"/>
    </row>
    <row r="30" s="1" customFormat="1" ht="16" customHeight="1" spans="1:5">
      <c r="A30" s="24"/>
      <c r="B30" s="24"/>
      <c r="C30" s="23"/>
      <c r="D30" s="26"/>
      <c r="E30" s="26"/>
    </row>
    <row r="31" s="1" customFormat="1" ht="16" customHeight="1" spans="1:5">
      <c r="A31" s="24"/>
      <c r="B31" s="24"/>
      <c r="C31" s="23" t="s">
        <v>360</v>
      </c>
      <c r="D31" s="26"/>
      <c r="E31" s="26"/>
    </row>
    <row r="32" s="1" customFormat="1" ht="16" customHeight="1" spans="1:5">
      <c r="A32" s="24"/>
      <c r="B32" s="24"/>
      <c r="C32" s="23"/>
      <c r="D32" s="26"/>
      <c r="E32" s="26"/>
    </row>
    <row r="33" s="1" customFormat="1" ht="16" customHeight="1" spans="1:5">
      <c r="A33" s="24"/>
      <c r="B33" s="24"/>
      <c r="C33" s="8" t="s">
        <v>361</v>
      </c>
      <c r="D33" s="26" t="s">
        <v>399</v>
      </c>
      <c r="E33" s="26" t="s">
        <v>400</v>
      </c>
    </row>
    <row r="34" s="1" customFormat="1" ht="16" customHeight="1" spans="1:5">
      <c r="A34" s="24"/>
      <c r="B34" s="24"/>
      <c r="C34" s="12"/>
      <c r="D34" s="26"/>
      <c r="E34" s="26"/>
    </row>
    <row r="35" s="1" customFormat="1" ht="16" customHeight="1" spans="1:5">
      <c r="A35" s="24"/>
      <c r="B35" s="29"/>
      <c r="C35" s="17"/>
      <c r="D35" s="26"/>
      <c r="E35" s="26"/>
    </row>
    <row r="36" s="1" customFormat="1" ht="30" customHeight="1" spans="1:5">
      <c r="A36" s="24"/>
      <c r="B36" s="23" t="s">
        <v>364</v>
      </c>
      <c r="C36" s="30" t="s">
        <v>365</v>
      </c>
      <c r="D36" s="26" t="s">
        <v>415</v>
      </c>
      <c r="E36" s="27" t="s">
        <v>416</v>
      </c>
    </row>
    <row r="37" s="1" customFormat="1" ht="24" customHeight="1" spans="1:5">
      <c r="A37" s="29"/>
      <c r="B37" s="23"/>
      <c r="C37" s="7"/>
      <c r="D37" s="26"/>
      <c r="E37" s="27"/>
    </row>
    <row r="38" s="1" customFormat="1" ht="30" customHeight="1" spans="1:5">
      <c r="A38" s="31" t="s">
        <v>405</v>
      </c>
      <c r="B38" s="31"/>
      <c r="C38" s="31"/>
      <c r="D38" s="31"/>
      <c r="E38" s="31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>
    <arrUserId title="区域3" rangeCreator="" othersAccessPermission="edit"/>
    <arrUserId title="区域3_1" rangeCreator="" othersAccessPermission="edit"/>
    <arrUserId title="区域3_2" rangeCreator="" othersAccessPermission="edit"/>
    <arrUserId title="区域3_3" rangeCreator="" othersAccessPermission="edit"/>
    <arrUserId title="区域3_4" rangeCreator="" othersAccessPermission="edit"/>
    <arrUserId title="区域3_5" rangeCreator="" othersAccessPermission="edit"/>
    <arrUserId title="区域3_7" rangeCreator="" othersAccessPermission="edit"/>
  </rangeList>
  <rangeList sheetStid="23" master="">
    <arrUserId title="区域2" rangeCreator="" othersAccessPermission="edit"/>
    <arrUserId title="区域1" rangeCreator="" othersAccessPermission="edit"/>
    <arrUserId title="区域3" rangeCreator="" othersAccessPermission="edit"/>
    <arrUserId title="区域1_1" rangeCreator="" othersAccessPermission="edit"/>
    <arrUserId title="区域1_2" rangeCreator="" othersAccessPermission="edit"/>
  </rangeList>
  <rangeList sheetStid="15" master="">
    <arrUserId title="区域1_1" rangeCreator="" othersAccessPermission="edit"/>
  </rangeList>
  <rangeList sheetStid="17" master="">
    <arrUserId title="区域3_7" rangeCreator="" othersAccessPermission="edit"/>
    <arrUserId title="区域3_3_1" rangeCreator="" othersAccessPermission="edit"/>
    <arrUserId title="区域3_5_1" rangeCreator="" othersAccessPermission="edit"/>
    <arrUserId title="区域3_6" rangeCreator="" othersAccessPermission="edit"/>
  </rangeList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  <arrUserId title="区域2_1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10万</vt:lpstr>
      <vt:lpstr>174万</vt:lpstr>
      <vt:lpstr>55万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2018-01-17T12:55:00Z</dcterms:created>
  <cp:lastPrinted>2018-02-27T17:20:00Z</cp:lastPrinted>
  <dcterms:modified xsi:type="dcterms:W3CDTF">2023-05-19T01:45:36Z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2052-11.1.0.13607</vt:lpwstr>
  </property>
  <property fmtid="{D5CDD505-2E9C-101B-9397-08002B2CF9AE}" pid="4" name="ICV">
    <vt:lpwstr>61F89BB8BAE942219AD19A08BE25AD06</vt:lpwstr>
  </property>
</Properties>
</file>