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明细" sheetId="1" r:id="rId1"/>
  </sheets>
  <definedNames>
    <definedName name="_xlnm._FilterDatabase" localSheetId="0" hidden="1">明细!$A$2:$L$58</definedName>
    <definedName name="_xlnm.Print_Titles" localSheetId="0">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<sst xmlns="http://schemas.openxmlformats.org/spreadsheetml/2006/main" count="288" uniqueCount="111">
  <si>
    <t>高台县民政局2025年彩票公益金使用情况公示表</t>
  </si>
  <si>
    <t>单位名称</t>
  </si>
  <si>
    <t>指标文号</t>
  </si>
  <si>
    <t>项目名称</t>
  </si>
  <si>
    <t>指标类型</t>
  </si>
  <si>
    <t>指标金额</t>
  </si>
  <si>
    <t>资助     级别</t>
  </si>
  <si>
    <t>类别</t>
  </si>
  <si>
    <t>2025年底支付金额</t>
  </si>
  <si>
    <t>用途</t>
  </si>
  <si>
    <t>截止2025年12月结余金额</t>
  </si>
  <si>
    <t>2026年支付金额</t>
  </si>
  <si>
    <t>截止2026年5月底结余金额</t>
  </si>
  <si>
    <t>合计</t>
  </si>
  <si>
    <t>高台县民政局</t>
  </si>
  <si>
    <t>甘财社[2023]142号</t>
  </si>
  <si>
    <t>2024年中央集中彩票公益金支持社会福利事业（“福彩圆梦.孤儿助学”项目）</t>
  </si>
  <si>
    <t>上年结转</t>
  </si>
  <si>
    <t>中央</t>
  </si>
  <si>
    <t>儿童福利类</t>
  </si>
  <si>
    <t>孤儿第三季度助学金</t>
  </si>
  <si>
    <t>2024年中央集中彩票公益金支持社会福利事业（公办养老机构消防安全设施改造项目）</t>
  </si>
  <si>
    <t>老年人福利类</t>
  </si>
  <si>
    <t>康养公寓消防维修工程款</t>
  </si>
  <si>
    <t>甘财综〔2024〕33号</t>
  </si>
  <si>
    <t>市县福利彩票公益金       （第三季度）</t>
  </si>
  <si>
    <t>市县</t>
  </si>
  <si>
    <t>南华镇综合养老中心建设项目资金</t>
  </si>
  <si>
    <t>甘财综〔2024〕42号</t>
  </si>
  <si>
    <t>2024年市县福利彩票公益金（第四季度）</t>
  </si>
  <si>
    <t>南华镇综合养老服务中心建设项目资金</t>
  </si>
  <si>
    <t>养老中心康养公寓楼消防维修工程款</t>
  </si>
  <si>
    <t>养老服务机构责任险</t>
  </si>
  <si>
    <t>消防设施提升改造项目资金</t>
  </si>
  <si>
    <t>张财社〔2024〕2号</t>
  </si>
  <si>
    <t>2024年省级福彩公益金支持  社会福利事业专项资金</t>
  </si>
  <si>
    <t>省级</t>
  </si>
  <si>
    <t>“福彩圆梦.事实无人抚养儿童助学”助学项目资金</t>
  </si>
  <si>
    <t>张财社〔2024〕45号</t>
  </si>
  <si>
    <t>老年助餐服务点补贴资金</t>
  </si>
  <si>
    <t>巷道镇老来乐助老餐厅助餐点服务补贴</t>
  </si>
  <si>
    <t>南华镇惠民助老餐厅助餐点服务补贴</t>
  </si>
  <si>
    <t>城关镇乐民助老餐厅助餐点服务补贴</t>
  </si>
  <si>
    <t>华大颐养助老餐厅老年助餐服务补贴</t>
  </si>
  <si>
    <t>甘财社〔2024〕142号</t>
  </si>
  <si>
    <t>高台县殡仪馆殡葬基础设施设备建设及更新改造项目</t>
  </si>
  <si>
    <t>当年预算</t>
  </si>
  <si>
    <t>社会公益类</t>
  </si>
  <si>
    <t>甘财综〔2025〕23号</t>
  </si>
  <si>
    <t>2025年二季度市县福利彩票  公益金</t>
  </si>
  <si>
    <t>新坝养老中心供暖设备采购款</t>
  </si>
  <si>
    <t>甘财综〔2025〕30号</t>
  </si>
  <si>
    <t>2025年三季度市县福利彩票  公益金</t>
  </si>
  <si>
    <t>甘财综〔2025〕44号</t>
  </si>
  <si>
    <t>2025年四季度市县福利彩票  公益金</t>
  </si>
  <si>
    <t>新坝养老中心室外附属工程项目工程款</t>
  </si>
  <si>
    <t>甘财综〔2025〕7号</t>
  </si>
  <si>
    <t>2025年一季度市县福利彩票  公益金</t>
  </si>
  <si>
    <t>张财社〔2024〕109号</t>
  </si>
  <si>
    <t>“福彩圆梦.事实无人抚养儿童助学工程“项目</t>
  </si>
  <si>
    <t>老年助餐服务奖励补贴</t>
  </si>
  <si>
    <t>巷道镇老来乐助老餐厅奖励补贴</t>
  </si>
  <si>
    <t>城关镇乐民助老餐厅奖励补贴</t>
  </si>
  <si>
    <t>华大颐养老年助餐服务奖励补贴</t>
  </si>
  <si>
    <t>天城村互助院为民办实事项目奖励补贴</t>
  </si>
  <si>
    <t>城关镇综合养老服务中心运营补贴</t>
  </si>
  <si>
    <t>滨河社区“惠食坊”助老餐厅助餐服务奖励补贴</t>
  </si>
  <si>
    <t>为民办实事项目运营补贴</t>
  </si>
  <si>
    <t>霞光村互助院运营补贴</t>
  </si>
  <si>
    <t>照中村互助院为民办实事项目运营补贴</t>
  </si>
  <si>
    <t>天城村互助院为民办实事项目运营补贴</t>
  </si>
  <si>
    <t>巷道镇综合养老服务中心运营补贴</t>
  </si>
  <si>
    <t>南华镇综合养老服务中心运营补贴</t>
  </si>
  <si>
    <t>七坝村互助院为民办实事项目运营补贴</t>
  </si>
  <si>
    <t>新开村互助院为民办实事项目运营补贴</t>
  </si>
  <si>
    <t>张财社〔2024〕87号</t>
  </si>
  <si>
    <t>孤儿助学金及医疗康复明天  计划</t>
  </si>
  <si>
    <t>“福彩圆梦.孤儿助学”项目资金</t>
  </si>
  <si>
    <t>孤儿医疗康复明天计划项目资金</t>
  </si>
  <si>
    <t>张财社〔2025〕17号</t>
  </si>
  <si>
    <t>2025年省政府为民办事补助  资金（省级）</t>
  </si>
  <si>
    <t>罗城养老中心建设项目资金</t>
  </si>
  <si>
    <t>罗城综合养老中心改建项目设备采购款</t>
  </si>
  <si>
    <t>黑泉镇综合养老服务中心建设配套设施采购及安装项目资金</t>
  </si>
  <si>
    <t>罗城综合养老中心改建及设备采购款</t>
  </si>
  <si>
    <t>张财社〔2025〕40号</t>
  </si>
  <si>
    <t>2025年骆驼城镇综合养老服务中心运营补贴</t>
  </si>
  <si>
    <t>骆驼城镇综合养老服务中心运营补贴</t>
  </si>
  <si>
    <t>张财社〔2025〕46号</t>
  </si>
  <si>
    <t>社区基本养老服务提升行动  项目资金</t>
  </si>
  <si>
    <t>骆驼城助老餐厅助餐点老年助餐服务奖励补贴</t>
  </si>
  <si>
    <t>巷道镇助老餐厅助餐点助餐服务奖励补贴</t>
  </si>
  <si>
    <t>城关镇乐民助老餐厅助餐点助餐服务奖励补贴</t>
  </si>
  <si>
    <t>南华助老餐厅助餐点老年助餐服务奖励补贴</t>
  </si>
  <si>
    <t>张财社〔2025〕68号</t>
  </si>
  <si>
    <t>2025年上半年市本级福利彩票公益金</t>
  </si>
  <si>
    <t>市级</t>
  </si>
  <si>
    <t>南山公墓区基础设施维护费</t>
  </si>
  <si>
    <t>新坝养老中心供暖设备改造款</t>
  </si>
  <si>
    <t>张财社〔2025〕9号</t>
  </si>
  <si>
    <t>老年助餐服务设施改建项目（市级）配套资金</t>
  </si>
  <si>
    <t>高台宾馆老年助餐点服务设施项目资金</t>
  </si>
  <si>
    <t>骆驼城镇综合养老服务中心助餐点设施项目资金</t>
  </si>
  <si>
    <t>75岁以上老年人意外伤害保险（市级补助）</t>
  </si>
  <si>
    <t>高龄老人意外伤害险</t>
  </si>
  <si>
    <t>张财社〔2025〕109号</t>
  </si>
  <si>
    <t>县养老中心运营补贴</t>
  </si>
  <si>
    <t>新坝养老中心运营补贴</t>
  </si>
  <si>
    <t>六三村养老中心运营补贴</t>
  </si>
  <si>
    <t>幸福苑医养有限公司运营补贴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</si>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</sst>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b/>
      <sz val="10"/>
      <color indexed="8"/>
      <name val="宋体"/>
      <charset val="1"/>
      <scheme val="minor"/>
    </font>
    <font>
      <b/>
      <sz val="9"/>
      <name val="SimSun"/>
      <charset val="134"/>
    </font>
    <font>
      <b/>
      <sz val="9"/>
      <color indexed="8"/>
      <name val="宋体"/>
      <charset val="1"/>
      <scheme val="minor"/>
    </font>
    <font>
      <sz val="9"/>
      <name val="宋体"/>
      <charset val="134"/>
      <scheme val="major"/>
    </font>
    <font>
      <sz val="9"/>
      <color indexed="8"/>
      <name val="宋体"/>
      <charset val="1"/>
      <scheme val="major"/>
    </font>
    <font>
      <sz val="9"/>
      <color rgb="FF000000"/>
      <name val="宋体"/>
      <charset val="1"/>
      <scheme val="major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workbookViewId="0">
      <pane ySplit="3" topLeftCell="A4" activePane="bottomLeft" state="frozen"/>
      <selection/>
      <selection pane="bottomLeft" activeCell="I6" sqref="I6"/>
    </sheetView>
  </sheetViews>
  <sheetFormatPr defaultColWidth="10" defaultRowHeight="14.4"/>
  <cols>
    <col min="1" max="1" width="11.6666666666667" style="2" customWidth="1"/>
    <col min="2" max="2" width="17.1111111111111" style="2" customWidth="1"/>
    <col min="3" max="3" width="23.3333333333333" style="2" customWidth="1"/>
    <col min="4" max="4" width="9" style="2" customWidth="1"/>
    <col min="5" max="5" width="11.3703703703704" style="2" customWidth="1"/>
    <col min="6" max="6" width="6" style="2" customWidth="1"/>
    <col min="7" max="7" width="11.3703703703704" style="2" customWidth="1"/>
    <col min="8" max="8" width="10.2592592592593" style="2" customWidth="1"/>
    <col min="9" max="9" width="33.6666666666667" style="2" customWidth="1"/>
    <col min="10" max="10" width="10.7962962962963" style="3" customWidth="1"/>
    <col min="11" max="11" width="10.7685185185185" style="2" customWidth="1"/>
    <col min="12" max="12" width="9.00925925925926" style="2" customWidth="1"/>
    <col min="13" max="13" width="13.1111111111111" style="2" customWidth="1"/>
    <col min="14" max="14" width="9.76851851851852" style="2" customWidth="1"/>
    <col min="15" max="16384" width="10" style="2"/>
  </cols>
  <sheetData>
    <row r="1" ht="33.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9.1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7" t="s">
        <v>12</v>
      </c>
    </row>
    <row r="3" s="1" customFormat="1" ht="20.7" customHeight="1" spans="1:12">
      <c r="A3" s="8" t="s">
        <v>13</v>
      </c>
      <c r="B3" s="9"/>
      <c r="C3" s="10"/>
      <c r="D3" s="11"/>
      <c r="E3" s="12">
        <v>10327489.43</v>
      </c>
      <c r="F3" s="12"/>
      <c r="G3" s="12"/>
      <c r="H3" s="12">
        <v>3351134.38</v>
      </c>
      <c r="I3" s="12"/>
      <c r="J3" s="13">
        <f>E3-H3</f>
        <v>6976355.05</v>
      </c>
      <c r="K3" s="13">
        <f>K4+K5+K16+K6+K7+K8+K9+K10+K17+K18+K19+K20+K21+K22+K23+K24+K25+K26+K27+K28+K29+K30+K31+K32+K33+K34+K35+K36+K11+K12+K37+K38+K39+K40+K41+K42+K43+K44+K45+K46+K47+K48+K49+K50+K51+K52+K53+K54+K55+K56+K57</f>
        <v>4444355.05</v>
      </c>
      <c r="L3" s="13">
        <f>L4+L5+L16+L6+L7+L8+L9+L10+L17+L18+L19+L20+L21+L22+L23+L24+L25+L26+L27+L28+L29+L30+L31+L32+L33+L34+L35+L36+L11+L12+L37+L38+L39+L40+L41+L42+L43+L44+L45+L46+L47+L48+L49+L50+L51+L52+L53+L54+L55+L56+L57</f>
        <v>2532000</v>
      </c>
    </row>
    <row r="4" ht="32.4" spans="1:12">
      <c r="A4" s="14" t="s">
        <v>14</v>
      </c>
      <c r="B4" s="14" t="s">
        <v>15</v>
      </c>
      <c r="C4" s="14" t="s">
        <v>16</v>
      </c>
      <c r="D4" s="14" t="s">
        <v>17</v>
      </c>
      <c r="E4" s="14">
        <v>7500</v>
      </c>
      <c r="F4" s="14" t="s">
        <v>18</v>
      </c>
      <c r="G4" s="14" t="s">
        <v>19</v>
      </c>
      <c r="H4" s="14">
        <v>7500</v>
      </c>
      <c r="I4" s="14" t="s">
        <v>20</v>
      </c>
      <c r="J4" s="15">
        <v>0</v>
      </c>
      <c r="K4" s="16"/>
      <c r="L4" s="16">
        <v>0</v>
      </c>
    </row>
    <row r="5" ht="33" customHeight="1" spans="1:12">
      <c r="A5" s="14" t="s">
        <v>14</v>
      </c>
      <c r="B5" s="14" t="s">
        <v>15</v>
      </c>
      <c r="C5" s="14" t="s">
        <v>21</v>
      </c>
      <c r="D5" s="14" t="s">
        <v>17</v>
      </c>
      <c r="E5" s="14">
        <v>537733</v>
      </c>
      <c r="F5" s="14" t="s">
        <v>18</v>
      </c>
      <c r="G5" s="14" t="s">
        <v>22</v>
      </c>
      <c r="H5" s="14">
        <v>537733</v>
      </c>
      <c r="I5" s="14" t="s">
        <v>23</v>
      </c>
      <c r="J5" s="16">
        <v>0</v>
      </c>
      <c r="K5" s="16"/>
      <c r="L5" s="16">
        <v>0</v>
      </c>
    </row>
    <row r="6" ht="21.6" spans="1:12">
      <c r="A6" s="14" t="s">
        <v>14</v>
      </c>
      <c r="B6" s="14" t="s">
        <v>24</v>
      </c>
      <c r="C6" s="14" t="s">
        <v>25</v>
      </c>
      <c r="D6" s="14" t="s">
        <v>17</v>
      </c>
      <c r="E6" s="14">
        <v>23611.43</v>
      </c>
      <c r="F6" s="14" t="s">
        <v>26</v>
      </c>
      <c r="G6" s="14" t="s">
        <v>22</v>
      </c>
      <c r="H6" s="14">
        <v>23611.43</v>
      </c>
      <c r="I6" s="14" t="s">
        <v>27</v>
      </c>
      <c r="J6" s="16">
        <v>0</v>
      </c>
      <c r="K6" s="16"/>
      <c r="L6" s="16">
        <v>0</v>
      </c>
    </row>
    <row r="7" spans="1:12">
      <c r="A7" s="14" t="s">
        <v>14</v>
      </c>
      <c r="B7" s="14" t="s">
        <v>28</v>
      </c>
      <c r="C7" s="14" t="s">
        <v>29</v>
      </c>
      <c r="D7" s="14" t="s">
        <v>17</v>
      </c>
      <c r="E7" s="14">
        <v>72000</v>
      </c>
      <c r="F7" s="14" t="s">
        <v>26</v>
      </c>
      <c r="G7" s="14" t="s">
        <v>22</v>
      </c>
      <c r="H7" s="14">
        <v>26388.57</v>
      </c>
      <c r="I7" s="14" t="s">
        <v>30</v>
      </c>
      <c r="J7" s="15">
        <v>0</v>
      </c>
      <c r="K7" s="16"/>
      <c r="L7" s="16">
        <v>0</v>
      </c>
    </row>
    <row r="8" spans="1:12">
      <c r="A8" s="14"/>
      <c r="B8" s="14"/>
      <c r="C8" s="14"/>
      <c r="D8" s="14"/>
      <c r="E8" s="14"/>
      <c r="F8" s="14" t="s">
        <v>26</v>
      </c>
      <c r="G8" s="14" t="s">
        <v>22</v>
      </c>
      <c r="H8" s="14">
        <v>40000</v>
      </c>
      <c r="I8" s="14" t="s">
        <v>31</v>
      </c>
      <c r="J8" s="17"/>
      <c r="K8" s="16"/>
      <c r="L8" s="16">
        <v>0</v>
      </c>
    </row>
    <row r="9" spans="1:12">
      <c r="A9" s="14"/>
      <c r="B9" s="14"/>
      <c r="C9" s="14"/>
      <c r="D9" s="14"/>
      <c r="E9" s="14"/>
      <c r="F9" s="14" t="s">
        <v>26</v>
      </c>
      <c r="G9" s="14" t="s">
        <v>22</v>
      </c>
      <c r="H9" s="14">
        <v>85.23</v>
      </c>
      <c r="I9" s="14" t="s">
        <v>32</v>
      </c>
      <c r="J9" s="17"/>
      <c r="K9" s="16"/>
      <c r="L9" s="16">
        <v>0</v>
      </c>
    </row>
    <row r="10" spans="1:12">
      <c r="A10" s="14"/>
      <c r="B10" s="14"/>
      <c r="C10" s="14"/>
      <c r="D10" s="14"/>
      <c r="E10" s="14"/>
      <c r="F10" s="14" t="s">
        <v>26</v>
      </c>
      <c r="G10" s="14" t="s">
        <v>22</v>
      </c>
      <c r="H10" s="14">
        <v>5526.2</v>
      </c>
      <c r="I10" s="14" t="s">
        <v>33</v>
      </c>
      <c r="J10" s="18"/>
      <c r="K10" s="16"/>
      <c r="L10" s="16">
        <v>0</v>
      </c>
    </row>
    <row r="11" ht="21.6" spans="1:12">
      <c r="A11" s="14" t="s">
        <v>14</v>
      </c>
      <c r="B11" s="14" t="s">
        <v>34</v>
      </c>
      <c r="C11" s="14" t="s">
        <v>35</v>
      </c>
      <c r="D11" s="14" t="s">
        <v>17</v>
      </c>
      <c r="E11" s="14">
        <v>2500</v>
      </c>
      <c r="F11" s="14" t="s">
        <v>36</v>
      </c>
      <c r="G11" s="14" t="s">
        <v>19</v>
      </c>
      <c r="H11" s="14">
        <v>2500</v>
      </c>
      <c r="I11" s="14" t="s">
        <v>37</v>
      </c>
      <c r="J11" s="16">
        <v>0</v>
      </c>
      <c r="K11" s="16"/>
      <c r="L11" s="16">
        <v>0</v>
      </c>
    </row>
    <row r="12" spans="1:12">
      <c r="A12" s="14" t="s">
        <v>14</v>
      </c>
      <c r="B12" s="14" t="s">
        <v>38</v>
      </c>
      <c r="C12" s="14" t="s">
        <v>39</v>
      </c>
      <c r="D12" s="14" t="s">
        <v>17</v>
      </c>
      <c r="E12" s="14">
        <v>60000</v>
      </c>
      <c r="F12" s="14" t="s">
        <v>18</v>
      </c>
      <c r="G12" s="14" t="s">
        <v>22</v>
      </c>
      <c r="H12" s="14">
        <v>15000</v>
      </c>
      <c r="I12" s="14" t="s">
        <v>40</v>
      </c>
      <c r="J12" s="15">
        <v>0</v>
      </c>
      <c r="K12" s="15"/>
      <c r="L12" s="15">
        <v>0</v>
      </c>
    </row>
    <row r="13" spans="1:12">
      <c r="A13" s="14"/>
      <c r="B13" s="14"/>
      <c r="C13" s="14"/>
      <c r="D13" s="14"/>
      <c r="E13" s="14"/>
      <c r="F13" s="14" t="s">
        <v>18</v>
      </c>
      <c r="G13" s="14" t="s">
        <v>22</v>
      </c>
      <c r="H13" s="14">
        <v>15000</v>
      </c>
      <c r="I13" s="14" t="s">
        <v>41</v>
      </c>
      <c r="J13" s="17"/>
      <c r="K13" s="17"/>
      <c r="L13" s="17"/>
    </row>
    <row r="14" spans="1:12">
      <c r="A14" s="14"/>
      <c r="B14" s="14"/>
      <c r="C14" s="14"/>
      <c r="D14" s="14"/>
      <c r="E14" s="14"/>
      <c r="F14" s="14" t="s">
        <v>18</v>
      </c>
      <c r="G14" s="14" t="s">
        <v>22</v>
      </c>
      <c r="H14" s="14">
        <v>15000</v>
      </c>
      <c r="I14" s="14" t="s">
        <v>42</v>
      </c>
      <c r="J14" s="17"/>
      <c r="K14" s="17"/>
      <c r="L14" s="17"/>
    </row>
    <row r="15" spans="1:12">
      <c r="A15" s="14"/>
      <c r="B15" s="14"/>
      <c r="C15" s="14"/>
      <c r="D15" s="14"/>
      <c r="E15" s="14"/>
      <c r="F15" s="14" t="s">
        <v>18</v>
      </c>
      <c r="G15" s="14" t="s">
        <v>22</v>
      </c>
      <c r="H15" s="14">
        <v>15000</v>
      </c>
      <c r="I15" s="14" t="s">
        <v>43</v>
      </c>
      <c r="J15" s="18"/>
      <c r="K15" s="18"/>
      <c r="L15" s="18"/>
    </row>
    <row r="16" ht="21.6" spans="1:12">
      <c r="A16" s="14" t="s">
        <v>14</v>
      </c>
      <c r="B16" s="14" t="s">
        <v>44</v>
      </c>
      <c r="C16" s="19" t="s">
        <v>45</v>
      </c>
      <c r="D16" s="14" t="s">
        <v>46</v>
      </c>
      <c r="E16" s="14">
        <v>4000000</v>
      </c>
      <c r="F16" s="14" t="s">
        <v>36</v>
      </c>
      <c r="G16" s="14" t="s">
        <v>47</v>
      </c>
      <c r="H16" s="14">
        <v>0</v>
      </c>
      <c r="I16" s="20" t="s">
        <v>45</v>
      </c>
      <c r="J16" s="16">
        <v>4000000</v>
      </c>
      <c r="K16" s="16">
        <f>335000+1188000</f>
        <v>1523000</v>
      </c>
      <c r="L16" s="16">
        <f>J16-K16</f>
        <v>2477000</v>
      </c>
    </row>
    <row r="17" ht="21.6" spans="1:12">
      <c r="A17" s="14" t="s">
        <v>14</v>
      </c>
      <c r="B17" s="14" t="s">
        <v>48</v>
      </c>
      <c r="C17" s="14" t="s">
        <v>49</v>
      </c>
      <c r="D17" s="14" t="s">
        <v>46</v>
      </c>
      <c r="E17" s="14">
        <v>136000</v>
      </c>
      <c r="F17" s="14" t="s">
        <v>26</v>
      </c>
      <c r="G17" s="14" t="s">
        <v>22</v>
      </c>
      <c r="H17" s="14">
        <v>0</v>
      </c>
      <c r="I17" s="19" t="s">
        <v>50</v>
      </c>
      <c r="J17" s="16">
        <v>136000</v>
      </c>
      <c r="K17" s="16">
        <v>136000</v>
      </c>
      <c r="L17" s="16">
        <v>0</v>
      </c>
    </row>
    <row r="18" ht="21.6" spans="1:12">
      <c r="A18" s="14" t="s">
        <v>14</v>
      </c>
      <c r="B18" s="14" t="s">
        <v>51</v>
      </c>
      <c r="C18" s="14" t="s">
        <v>52</v>
      </c>
      <c r="D18" s="14" t="s">
        <v>46</v>
      </c>
      <c r="E18" s="14">
        <v>128000</v>
      </c>
      <c r="F18" s="14" t="s">
        <v>26</v>
      </c>
      <c r="G18" s="14" t="s">
        <v>22</v>
      </c>
      <c r="H18" s="14">
        <v>0</v>
      </c>
      <c r="I18" s="19" t="s">
        <v>50</v>
      </c>
      <c r="J18" s="16">
        <v>128000</v>
      </c>
      <c r="K18" s="16">
        <v>128000</v>
      </c>
      <c r="L18" s="16">
        <v>0</v>
      </c>
    </row>
    <row r="19" ht="21.6" spans="1:12">
      <c r="A19" s="14" t="s">
        <v>14</v>
      </c>
      <c r="B19" s="14" t="s">
        <v>53</v>
      </c>
      <c r="C19" s="14" t="s">
        <v>54</v>
      </c>
      <c r="D19" s="14" t="s">
        <v>46</v>
      </c>
      <c r="E19" s="14">
        <v>64000</v>
      </c>
      <c r="F19" s="14" t="s">
        <v>26</v>
      </c>
      <c r="G19" s="14" t="s">
        <v>22</v>
      </c>
      <c r="H19" s="14">
        <v>0</v>
      </c>
      <c r="I19" s="19" t="s">
        <v>55</v>
      </c>
      <c r="J19" s="16">
        <v>64000</v>
      </c>
      <c r="K19" s="16">
        <v>64000</v>
      </c>
      <c r="L19" s="16">
        <v>0</v>
      </c>
    </row>
    <row r="20" ht="21.6" spans="1:12">
      <c r="A20" s="14" t="s">
        <v>14</v>
      </c>
      <c r="B20" s="14" t="s">
        <v>56</v>
      </c>
      <c r="C20" s="14" t="s">
        <v>57</v>
      </c>
      <c r="D20" s="14" t="s">
        <v>46</v>
      </c>
      <c r="E20" s="14">
        <v>120000</v>
      </c>
      <c r="F20" s="14" t="s">
        <v>26</v>
      </c>
      <c r="G20" s="14" t="s">
        <v>22</v>
      </c>
      <c r="H20" s="14">
        <v>62134.77</v>
      </c>
      <c r="I20" s="14" t="s">
        <v>32</v>
      </c>
      <c r="J20" s="16">
        <f>E20-H20</f>
        <v>57865.23</v>
      </c>
      <c r="K20" s="16">
        <v>57865.23</v>
      </c>
      <c r="L20" s="16">
        <v>0</v>
      </c>
    </row>
    <row r="21" ht="21.6" spans="1:12">
      <c r="A21" s="21" t="s">
        <v>14</v>
      </c>
      <c r="B21" s="21" t="s">
        <v>58</v>
      </c>
      <c r="C21" s="21" t="s">
        <v>59</v>
      </c>
      <c r="D21" s="21" t="s">
        <v>46</v>
      </c>
      <c r="E21" s="21">
        <v>250000</v>
      </c>
      <c r="F21" s="14" t="s">
        <v>36</v>
      </c>
      <c r="G21" s="21" t="s">
        <v>19</v>
      </c>
      <c r="H21" s="21">
        <v>157500</v>
      </c>
      <c r="I21" s="21" t="s">
        <v>59</v>
      </c>
      <c r="J21" s="15">
        <v>92500</v>
      </c>
      <c r="K21" s="15">
        <v>62500</v>
      </c>
      <c r="L21" s="15">
        <f>J21-K21</f>
        <v>30000</v>
      </c>
    </row>
    <row r="22" spans="1:12">
      <c r="A22" s="14" t="s">
        <v>14</v>
      </c>
      <c r="B22" s="14" t="s">
        <v>58</v>
      </c>
      <c r="C22" s="14" t="s">
        <v>60</v>
      </c>
      <c r="D22" s="14" t="s">
        <v>46</v>
      </c>
      <c r="E22" s="14">
        <v>220000</v>
      </c>
      <c r="F22" s="14" t="s">
        <v>36</v>
      </c>
      <c r="G22" s="14" t="s">
        <v>22</v>
      </c>
      <c r="H22" s="14">
        <v>0</v>
      </c>
      <c r="I22" s="14" t="s">
        <v>61</v>
      </c>
      <c r="J22" s="14">
        <v>25000</v>
      </c>
      <c r="K22" s="14">
        <v>25000</v>
      </c>
      <c r="L22" s="16">
        <v>0</v>
      </c>
    </row>
    <row r="23" spans="1:12">
      <c r="A23" s="22"/>
      <c r="B23" s="22"/>
      <c r="C23" s="22"/>
      <c r="D23" s="22"/>
      <c r="E23" s="22"/>
      <c r="F23" s="22" t="s">
        <v>36</v>
      </c>
      <c r="G23" s="23" t="s">
        <v>22</v>
      </c>
      <c r="H23" s="22"/>
      <c r="I23" s="24" t="s">
        <v>62</v>
      </c>
      <c r="J23" s="24">
        <v>20000</v>
      </c>
      <c r="K23" s="24">
        <v>20000</v>
      </c>
      <c r="L23" s="18">
        <v>0</v>
      </c>
    </row>
    <row r="24" spans="1:12">
      <c r="A24" s="22"/>
      <c r="B24" s="22"/>
      <c r="C24" s="22"/>
      <c r="D24" s="22"/>
      <c r="E24" s="22"/>
      <c r="F24" s="22" t="s">
        <v>36</v>
      </c>
      <c r="G24" s="14" t="s">
        <v>22</v>
      </c>
      <c r="H24" s="22"/>
      <c r="I24" s="25" t="s">
        <v>63</v>
      </c>
      <c r="J24" s="25">
        <v>15000</v>
      </c>
      <c r="K24" s="25">
        <v>15000</v>
      </c>
      <c r="L24" s="16">
        <v>0</v>
      </c>
    </row>
    <row r="25" spans="1:12">
      <c r="A25" s="22"/>
      <c r="B25" s="22"/>
      <c r="C25" s="22"/>
      <c r="D25" s="22"/>
      <c r="E25" s="22"/>
      <c r="F25" s="22" t="s">
        <v>36</v>
      </c>
      <c r="G25" s="14" t="s">
        <v>22</v>
      </c>
      <c r="H25" s="22"/>
      <c r="I25" s="25" t="s">
        <v>64</v>
      </c>
      <c r="J25" s="25">
        <v>30000</v>
      </c>
      <c r="K25" s="25">
        <v>30000</v>
      </c>
      <c r="L25" s="16">
        <v>0</v>
      </c>
    </row>
    <row r="26" spans="1:12">
      <c r="A26" s="22"/>
      <c r="B26" s="22"/>
      <c r="C26" s="22"/>
      <c r="D26" s="22"/>
      <c r="E26" s="22"/>
      <c r="F26" s="22" t="s">
        <v>36</v>
      </c>
      <c r="G26" s="14" t="s">
        <v>22</v>
      </c>
      <c r="H26" s="22"/>
      <c r="I26" s="25" t="s">
        <v>65</v>
      </c>
      <c r="J26" s="25">
        <v>100000</v>
      </c>
      <c r="K26" s="25">
        <v>100000</v>
      </c>
      <c r="L26" s="16">
        <v>0</v>
      </c>
    </row>
    <row r="27" ht="21.6" spans="1:12">
      <c r="A27" s="22"/>
      <c r="B27" s="22"/>
      <c r="C27" s="22"/>
      <c r="D27" s="22"/>
      <c r="E27" s="22"/>
      <c r="F27" s="22" t="s">
        <v>36</v>
      </c>
      <c r="G27" s="14" t="s">
        <v>22</v>
      </c>
      <c r="H27" s="22"/>
      <c r="I27" s="25" t="s">
        <v>66</v>
      </c>
      <c r="J27" s="25">
        <v>15000</v>
      </c>
      <c r="K27" s="25">
        <v>0</v>
      </c>
      <c r="L27" s="16">
        <v>15000</v>
      </c>
    </row>
    <row r="28" spans="1:12">
      <c r="A28" s="22"/>
      <c r="B28" s="22"/>
      <c r="C28" s="22"/>
      <c r="D28" s="22"/>
      <c r="E28" s="22"/>
      <c r="F28" s="22" t="s">
        <v>36</v>
      </c>
      <c r="G28" s="21" t="s">
        <v>22</v>
      </c>
      <c r="H28" s="22"/>
      <c r="I28" s="26" t="s">
        <v>41</v>
      </c>
      <c r="J28" s="26">
        <v>15000</v>
      </c>
      <c r="K28" s="26">
        <v>15000</v>
      </c>
      <c r="L28" s="15">
        <v>0</v>
      </c>
    </row>
    <row r="29" spans="1:12">
      <c r="A29" s="14" t="s">
        <v>14</v>
      </c>
      <c r="B29" s="14" t="s">
        <v>58</v>
      </c>
      <c r="C29" s="14" t="s">
        <v>67</v>
      </c>
      <c r="D29" s="14" t="s">
        <v>46</v>
      </c>
      <c r="E29" s="14">
        <v>450000</v>
      </c>
      <c r="F29" s="14" t="s">
        <v>36</v>
      </c>
      <c r="G29" s="14" t="s">
        <v>22</v>
      </c>
      <c r="H29" s="14">
        <v>0</v>
      </c>
      <c r="I29" s="14" t="s">
        <v>68</v>
      </c>
      <c r="J29" s="14">
        <v>30000</v>
      </c>
      <c r="K29" s="14">
        <v>30000</v>
      </c>
      <c r="L29" s="16">
        <v>0</v>
      </c>
    </row>
    <row r="30" spans="1:12">
      <c r="A30" s="22"/>
      <c r="B30" s="22"/>
      <c r="C30" s="22"/>
      <c r="D30" s="22"/>
      <c r="E30" s="22"/>
      <c r="F30" s="22" t="s">
        <v>36</v>
      </c>
      <c r="G30" s="23" t="s">
        <v>22</v>
      </c>
      <c r="H30" s="22"/>
      <c r="I30" s="24" t="s">
        <v>69</v>
      </c>
      <c r="J30" s="24">
        <v>30000</v>
      </c>
      <c r="K30" s="24">
        <v>30000</v>
      </c>
      <c r="L30" s="18">
        <v>0</v>
      </c>
    </row>
    <row r="31" spans="1:12">
      <c r="A31" s="22"/>
      <c r="B31" s="22"/>
      <c r="C31" s="22"/>
      <c r="D31" s="22"/>
      <c r="E31" s="22"/>
      <c r="F31" s="22" t="s">
        <v>36</v>
      </c>
      <c r="G31" s="14" t="s">
        <v>22</v>
      </c>
      <c r="H31" s="22"/>
      <c r="I31" s="25" t="s">
        <v>70</v>
      </c>
      <c r="J31" s="25">
        <v>30000</v>
      </c>
      <c r="K31" s="25">
        <v>30000</v>
      </c>
      <c r="L31" s="16">
        <v>0</v>
      </c>
    </row>
    <row r="32" spans="1:12">
      <c r="A32" s="22"/>
      <c r="B32" s="22"/>
      <c r="C32" s="22"/>
      <c r="D32" s="22"/>
      <c r="E32" s="22"/>
      <c r="F32" s="22" t="s">
        <v>36</v>
      </c>
      <c r="G32" s="14" t="s">
        <v>22</v>
      </c>
      <c r="H32" s="22"/>
      <c r="I32" s="25" t="s">
        <v>71</v>
      </c>
      <c r="J32" s="25">
        <v>100000</v>
      </c>
      <c r="K32" s="25">
        <v>100000</v>
      </c>
      <c r="L32" s="16">
        <v>0</v>
      </c>
    </row>
    <row r="33" spans="1:12">
      <c r="A33" s="22"/>
      <c r="B33" s="22"/>
      <c r="C33" s="22"/>
      <c r="D33" s="22"/>
      <c r="E33" s="22"/>
      <c r="F33" s="22" t="s">
        <v>36</v>
      </c>
      <c r="G33" s="14" t="s">
        <v>22</v>
      </c>
      <c r="H33" s="22"/>
      <c r="I33" s="25" t="s">
        <v>72</v>
      </c>
      <c r="J33" s="25">
        <v>100000</v>
      </c>
      <c r="K33" s="25">
        <v>100000</v>
      </c>
      <c r="L33" s="16">
        <v>0</v>
      </c>
    </row>
    <row r="34" spans="1:12">
      <c r="A34" s="22"/>
      <c r="B34" s="22"/>
      <c r="C34" s="22"/>
      <c r="D34" s="22"/>
      <c r="E34" s="22"/>
      <c r="F34" s="22" t="s">
        <v>36</v>
      </c>
      <c r="G34" s="14" t="s">
        <v>22</v>
      </c>
      <c r="H34" s="22"/>
      <c r="I34" s="25" t="s">
        <v>73</v>
      </c>
      <c r="J34" s="25">
        <v>30000</v>
      </c>
      <c r="K34" s="25">
        <v>30000</v>
      </c>
      <c r="L34" s="16">
        <v>0</v>
      </c>
    </row>
    <row r="35" spans="1:12">
      <c r="A35" s="22"/>
      <c r="B35" s="22"/>
      <c r="C35" s="22"/>
      <c r="D35" s="22"/>
      <c r="E35" s="22"/>
      <c r="F35" s="22" t="s">
        <v>36</v>
      </c>
      <c r="G35" s="14" t="s">
        <v>22</v>
      </c>
      <c r="H35" s="22"/>
      <c r="I35" s="25" t="s">
        <v>65</v>
      </c>
      <c r="J35" s="25">
        <v>100000</v>
      </c>
      <c r="K35" s="25">
        <v>100000</v>
      </c>
      <c r="L35" s="16">
        <v>0</v>
      </c>
    </row>
    <row r="36" spans="1:12">
      <c r="A36" s="23"/>
      <c r="B36" s="23"/>
      <c r="C36" s="23"/>
      <c r="D36" s="23"/>
      <c r="E36" s="23"/>
      <c r="F36" s="23" t="s">
        <v>36</v>
      </c>
      <c r="G36" s="14" t="s">
        <v>22</v>
      </c>
      <c r="H36" s="23"/>
      <c r="I36" s="25" t="s">
        <v>74</v>
      </c>
      <c r="J36" s="25">
        <v>30000</v>
      </c>
      <c r="K36" s="25">
        <v>30000</v>
      </c>
      <c r="L36" s="16">
        <v>0</v>
      </c>
    </row>
    <row r="37" spans="1:12">
      <c r="A37" s="14" t="s">
        <v>14</v>
      </c>
      <c r="B37" s="14" t="s">
        <v>75</v>
      </c>
      <c r="C37" s="14" t="s">
        <v>76</v>
      </c>
      <c r="D37" s="14" t="s">
        <v>46</v>
      </c>
      <c r="E37" s="14">
        <v>100000</v>
      </c>
      <c r="F37" s="14" t="s">
        <v>18</v>
      </c>
      <c r="G37" s="14" t="s">
        <v>19</v>
      </c>
      <c r="H37" s="14">
        <v>57500</v>
      </c>
      <c r="I37" s="14" t="s">
        <v>77</v>
      </c>
      <c r="J37" s="16">
        <v>32500</v>
      </c>
      <c r="K37" s="16">
        <v>32500</v>
      </c>
      <c r="L37" s="16">
        <v>0</v>
      </c>
    </row>
    <row r="38" spans="1:12">
      <c r="A38" s="14"/>
      <c r="B38" s="14"/>
      <c r="C38" s="14"/>
      <c r="D38" s="14"/>
      <c r="E38" s="14"/>
      <c r="F38" s="14" t="s">
        <v>18</v>
      </c>
      <c r="G38" s="14" t="s">
        <v>19</v>
      </c>
      <c r="H38" s="14">
        <v>0</v>
      </c>
      <c r="I38" s="14" t="s">
        <v>78</v>
      </c>
      <c r="J38" s="16">
        <v>10000</v>
      </c>
      <c r="K38" s="16">
        <v>0</v>
      </c>
      <c r="L38" s="16">
        <v>10000</v>
      </c>
    </row>
    <row r="39" ht="21.6" spans="1:12">
      <c r="A39" s="14" t="s">
        <v>14</v>
      </c>
      <c r="B39" s="14" t="s">
        <v>79</v>
      </c>
      <c r="C39" s="14" t="s">
        <v>80</v>
      </c>
      <c r="D39" s="14" t="s">
        <v>46</v>
      </c>
      <c r="E39" s="14">
        <v>1000000</v>
      </c>
      <c r="F39" s="14" t="s">
        <v>36</v>
      </c>
      <c r="G39" s="14" t="s">
        <v>22</v>
      </c>
      <c r="H39" s="14">
        <v>373488.55</v>
      </c>
      <c r="I39" s="14" t="s">
        <v>81</v>
      </c>
      <c r="J39" s="16">
        <f>E39-H39</f>
        <v>626511.45</v>
      </c>
      <c r="K39" s="27">
        <v>626511.45</v>
      </c>
      <c r="L39" s="16">
        <v>0</v>
      </c>
    </row>
    <row r="40" ht="21.6" spans="1:12">
      <c r="A40" s="14" t="s">
        <v>14</v>
      </c>
      <c r="B40" s="14" t="s">
        <v>79</v>
      </c>
      <c r="C40" s="14" t="s">
        <v>80</v>
      </c>
      <c r="D40" s="14" t="s">
        <v>46</v>
      </c>
      <c r="E40" s="14">
        <v>150000</v>
      </c>
      <c r="F40" s="14" t="s">
        <v>36</v>
      </c>
      <c r="G40" s="14" t="s">
        <v>22</v>
      </c>
      <c r="H40" s="14">
        <v>150000</v>
      </c>
      <c r="I40" s="28" t="s">
        <v>82</v>
      </c>
      <c r="J40" s="16">
        <f>E40-H40</f>
        <v>0</v>
      </c>
      <c r="K40" s="28"/>
      <c r="L40" s="16">
        <v>0</v>
      </c>
    </row>
    <row r="41" ht="21.6" spans="1:12">
      <c r="A41" s="14" t="s">
        <v>14</v>
      </c>
      <c r="B41" s="14" t="s">
        <v>79</v>
      </c>
      <c r="C41" s="14" t="s">
        <v>80</v>
      </c>
      <c r="D41" s="14" t="s">
        <v>46</v>
      </c>
      <c r="E41" s="14">
        <v>1000000</v>
      </c>
      <c r="F41" s="14" t="s">
        <v>36</v>
      </c>
      <c r="G41" s="14" t="s">
        <v>22</v>
      </c>
      <c r="H41" s="14">
        <v>831021.63</v>
      </c>
      <c r="I41" s="14" t="s">
        <v>83</v>
      </c>
      <c r="J41" s="16">
        <f>E41-H41</f>
        <v>168978.37</v>
      </c>
      <c r="K41" s="16">
        <v>168978.37</v>
      </c>
      <c r="L41" s="16">
        <v>0</v>
      </c>
    </row>
    <row r="42" ht="21.6" spans="1:12">
      <c r="A42" s="14" t="s">
        <v>14</v>
      </c>
      <c r="B42" s="14" t="s">
        <v>79</v>
      </c>
      <c r="C42" s="14" t="s">
        <v>80</v>
      </c>
      <c r="D42" s="14" t="s">
        <v>46</v>
      </c>
      <c r="E42" s="14">
        <v>150000</v>
      </c>
      <c r="F42" s="14" t="s">
        <v>36</v>
      </c>
      <c r="G42" s="14" t="s">
        <v>22</v>
      </c>
      <c r="H42" s="14">
        <v>0</v>
      </c>
      <c r="I42" s="14" t="s">
        <v>84</v>
      </c>
      <c r="J42" s="16">
        <v>150000</v>
      </c>
      <c r="K42" s="16">
        <v>150000</v>
      </c>
      <c r="L42" s="16">
        <v>0</v>
      </c>
    </row>
    <row r="43" ht="21.6" spans="1:12">
      <c r="A43" s="14" t="s">
        <v>14</v>
      </c>
      <c r="B43" s="14" t="s">
        <v>85</v>
      </c>
      <c r="C43" s="14" t="s">
        <v>86</v>
      </c>
      <c r="D43" s="14" t="s">
        <v>46</v>
      </c>
      <c r="E43" s="14">
        <v>100000</v>
      </c>
      <c r="F43" s="14" t="s">
        <v>36</v>
      </c>
      <c r="G43" s="14" t="s">
        <v>22</v>
      </c>
      <c r="H43" s="14">
        <v>100000</v>
      </c>
      <c r="I43" s="14" t="s">
        <v>87</v>
      </c>
      <c r="J43" s="16">
        <v>0</v>
      </c>
      <c r="K43" s="16"/>
      <c r="L43" s="16">
        <v>0</v>
      </c>
    </row>
    <row r="44" ht="21.6" spans="1:12">
      <c r="A44" s="14" t="s">
        <v>14</v>
      </c>
      <c r="B44" s="14" t="s">
        <v>88</v>
      </c>
      <c r="C44" s="14" t="s">
        <v>89</v>
      </c>
      <c r="D44" s="14" t="s">
        <v>46</v>
      </c>
      <c r="E44" s="14">
        <v>100000</v>
      </c>
      <c r="F44" s="14" t="s">
        <v>18</v>
      </c>
      <c r="G44" s="14" t="s">
        <v>22</v>
      </c>
      <c r="H44" s="14">
        <v>30000</v>
      </c>
      <c r="I44" s="14" t="s">
        <v>90</v>
      </c>
      <c r="J44" s="16">
        <v>0</v>
      </c>
      <c r="K44" s="16"/>
      <c r="L44" s="16">
        <v>0</v>
      </c>
    </row>
    <row r="45" spans="1:12">
      <c r="A45" s="23"/>
      <c r="B45" s="23"/>
      <c r="C45" s="23"/>
      <c r="D45" s="23"/>
      <c r="E45" s="23"/>
      <c r="F45" s="23" t="s">
        <v>18</v>
      </c>
      <c r="G45" s="23" t="s">
        <v>22</v>
      </c>
      <c r="H45" s="23">
        <v>20000</v>
      </c>
      <c r="I45" s="23" t="s">
        <v>91</v>
      </c>
      <c r="J45" s="17"/>
      <c r="K45" s="18"/>
      <c r="L45" s="18">
        <v>0</v>
      </c>
    </row>
    <row r="46" ht="21.6" spans="1:12">
      <c r="A46" s="14"/>
      <c r="B46" s="14"/>
      <c r="C46" s="14"/>
      <c r="D46" s="14"/>
      <c r="E46" s="14"/>
      <c r="F46" s="14" t="s">
        <v>18</v>
      </c>
      <c r="G46" s="14" t="s">
        <v>22</v>
      </c>
      <c r="H46" s="14">
        <v>30000</v>
      </c>
      <c r="I46" s="14" t="s">
        <v>92</v>
      </c>
      <c r="J46" s="17"/>
      <c r="K46" s="16"/>
      <c r="L46" s="16">
        <v>0</v>
      </c>
    </row>
    <row r="47" spans="1:12">
      <c r="A47" s="14"/>
      <c r="B47" s="14"/>
      <c r="C47" s="14"/>
      <c r="D47" s="14"/>
      <c r="E47" s="14"/>
      <c r="F47" s="14" t="s">
        <v>18</v>
      </c>
      <c r="G47" s="14" t="s">
        <v>22</v>
      </c>
      <c r="H47" s="14">
        <v>20000</v>
      </c>
      <c r="I47" s="14" t="s">
        <v>93</v>
      </c>
      <c r="J47" s="18"/>
      <c r="K47" s="16"/>
      <c r="L47" s="16">
        <v>0</v>
      </c>
    </row>
    <row r="48" ht="21.6" spans="1:12">
      <c r="A48" s="14" t="s">
        <v>14</v>
      </c>
      <c r="B48" s="14" t="s">
        <v>94</v>
      </c>
      <c r="C48" s="14" t="s">
        <v>95</v>
      </c>
      <c r="D48" s="14" t="s">
        <v>46</v>
      </c>
      <c r="E48" s="14">
        <v>42000</v>
      </c>
      <c r="F48" s="14" t="s">
        <v>96</v>
      </c>
      <c r="G48" s="14" t="s">
        <v>47</v>
      </c>
      <c r="H48" s="14">
        <v>42000</v>
      </c>
      <c r="I48" s="14" t="s">
        <v>97</v>
      </c>
      <c r="J48" s="15">
        <v>0</v>
      </c>
      <c r="K48" s="16"/>
      <c r="L48" s="16">
        <v>0</v>
      </c>
    </row>
    <row r="49" ht="21.6" spans="1:12">
      <c r="A49" s="14" t="s">
        <v>14</v>
      </c>
      <c r="B49" s="14" t="s">
        <v>94</v>
      </c>
      <c r="C49" s="14" t="s">
        <v>95</v>
      </c>
      <c r="D49" s="14" t="s">
        <v>46</v>
      </c>
      <c r="E49" s="14">
        <v>60000</v>
      </c>
      <c r="F49" s="14" t="s">
        <v>96</v>
      </c>
      <c r="G49" s="14" t="s">
        <v>22</v>
      </c>
      <c r="H49" s="14">
        <v>0</v>
      </c>
      <c r="I49" s="28" t="s">
        <v>33</v>
      </c>
      <c r="J49" s="16">
        <v>60000</v>
      </c>
      <c r="K49" s="16">
        <v>60000</v>
      </c>
      <c r="L49" s="16">
        <v>0</v>
      </c>
    </row>
    <row r="50" ht="21.6" spans="1:12">
      <c r="A50" s="14" t="s">
        <v>14</v>
      </c>
      <c r="B50" s="14" t="s">
        <v>94</v>
      </c>
      <c r="C50" s="14" t="s">
        <v>95</v>
      </c>
      <c r="D50" s="14" t="s">
        <v>46</v>
      </c>
      <c r="E50" s="14">
        <v>240000</v>
      </c>
      <c r="F50" s="14" t="s">
        <v>96</v>
      </c>
      <c r="G50" s="14" t="s">
        <v>22</v>
      </c>
      <c r="H50" s="14">
        <v>0</v>
      </c>
      <c r="I50" s="28" t="s">
        <v>98</v>
      </c>
      <c r="J50" s="16">
        <v>240000</v>
      </c>
      <c r="K50" s="16">
        <v>240000</v>
      </c>
      <c r="L50" s="16">
        <v>0</v>
      </c>
    </row>
    <row r="51" ht="19" customHeight="1" spans="1:12">
      <c r="A51" s="14" t="s">
        <v>14</v>
      </c>
      <c r="B51" s="14" t="s">
        <v>99</v>
      </c>
      <c r="C51" s="14" t="s">
        <v>100</v>
      </c>
      <c r="D51" s="14" t="s">
        <v>46</v>
      </c>
      <c r="E51" s="14">
        <v>50000</v>
      </c>
      <c r="F51" s="14" t="s">
        <v>96</v>
      </c>
      <c r="G51" s="14" t="s">
        <v>22</v>
      </c>
      <c r="H51" s="14">
        <v>25000</v>
      </c>
      <c r="I51" s="14" t="s">
        <v>101</v>
      </c>
      <c r="J51" s="16">
        <v>0</v>
      </c>
      <c r="K51" s="16"/>
      <c r="L51" s="16">
        <v>0</v>
      </c>
    </row>
    <row r="52" ht="21.6" spans="1:12">
      <c r="A52" s="14"/>
      <c r="B52" s="14"/>
      <c r="C52" s="14"/>
      <c r="D52" s="14"/>
      <c r="E52" s="14"/>
      <c r="F52" s="14" t="s">
        <v>26</v>
      </c>
      <c r="G52" s="14" t="s">
        <v>22</v>
      </c>
      <c r="H52" s="14">
        <v>25000</v>
      </c>
      <c r="I52" s="14" t="s">
        <v>102</v>
      </c>
      <c r="J52" s="16">
        <v>0</v>
      </c>
      <c r="K52" s="16"/>
      <c r="L52" s="16">
        <v>0</v>
      </c>
    </row>
    <row r="53" ht="21.6" spans="1:12">
      <c r="A53" s="14" t="s">
        <v>14</v>
      </c>
      <c r="B53" s="14" t="s">
        <v>99</v>
      </c>
      <c r="C53" s="14" t="s">
        <v>103</v>
      </c>
      <c r="D53" s="14" t="s">
        <v>46</v>
      </c>
      <c r="E53" s="14">
        <v>44145</v>
      </c>
      <c r="F53" s="14" t="s">
        <v>96</v>
      </c>
      <c r="G53" s="14" t="s">
        <v>22</v>
      </c>
      <c r="H53" s="14">
        <v>44145</v>
      </c>
      <c r="I53" s="14" t="s">
        <v>104</v>
      </c>
      <c r="J53" s="16">
        <v>0</v>
      </c>
      <c r="K53" s="16"/>
      <c r="L53" s="16">
        <v>0</v>
      </c>
    </row>
    <row r="54" spans="1:12">
      <c r="A54" s="14" t="s">
        <v>14</v>
      </c>
      <c r="B54" s="14" t="s">
        <v>105</v>
      </c>
      <c r="C54" s="14" t="s">
        <v>106</v>
      </c>
      <c r="D54" s="14" t="s">
        <v>46</v>
      </c>
      <c r="E54" s="14">
        <v>1220000</v>
      </c>
      <c r="F54" s="14" t="s">
        <v>36</v>
      </c>
      <c r="G54" s="14" t="s">
        <v>22</v>
      </c>
      <c r="H54" s="14">
        <v>610000</v>
      </c>
      <c r="I54" s="14" t="s">
        <v>106</v>
      </c>
      <c r="J54" s="16">
        <v>540000</v>
      </c>
      <c r="K54" s="16">
        <v>300000</v>
      </c>
      <c r="L54" s="16">
        <v>0</v>
      </c>
    </row>
    <row r="55" spans="1:12">
      <c r="A55" s="23"/>
      <c r="B55" s="23"/>
      <c r="C55" s="23" t="s">
        <v>107</v>
      </c>
      <c r="D55" s="23"/>
      <c r="E55" s="23"/>
      <c r="F55" s="23" t="s">
        <v>36</v>
      </c>
      <c r="G55" s="23" t="s">
        <v>22</v>
      </c>
      <c r="H55" s="23">
        <v>0</v>
      </c>
      <c r="I55" s="23" t="s">
        <v>107</v>
      </c>
      <c r="J55" s="17"/>
      <c r="K55" s="18">
        <v>170000</v>
      </c>
      <c r="L55" s="18">
        <v>0</v>
      </c>
    </row>
    <row r="56" spans="1:12">
      <c r="A56" s="14"/>
      <c r="B56" s="14"/>
      <c r="C56" s="14" t="s">
        <v>108</v>
      </c>
      <c r="D56" s="14"/>
      <c r="E56" s="14"/>
      <c r="F56" s="14" t="s">
        <v>36</v>
      </c>
      <c r="G56" s="14" t="s">
        <v>22</v>
      </c>
      <c r="H56" s="14">
        <v>70000</v>
      </c>
      <c r="I56" s="14" t="s">
        <v>108</v>
      </c>
      <c r="J56" s="17"/>
      <c r="K56" s="16">
        <v>0</v>
      </c>
      <c r="L56" s="16">
        <v>0</v>
      </c>
    </row>
    <row r="57" spans="1:12">
      <c r="A57" s="14"/>
      <c r="B57" s="14"/>
      <c r="C57" s="14" t="s">
        <v>109</v>
      </c>
      <c r="D57" s="14"/>
      <c r="E57" s="14"/>
      <c r="F57" s="14" t="s">
        <v>36</v>
      </c>
      <c r="G57" s="14" t="s">
        <v>22</v>
      </c>
      <c r="H57" s="14">
        <v>0</v>
      </c>
      <c r="I57" s="14" t="s">
        <v>109</v>
      </c>
      <c r="J57" s="18"/>
      <c r="K57" s="16">
        <v>70000</v>
      </c>
      <c r="L57" s="16">
        <v>0</v>
      </c>
    </row>
    <row r="58" ht="29.3" customHeight="1" spans="1:12">
      <c r="H58" s="29" t="s">
        <v>110</v>
      </c>
    </row>
  </sheetData>
  <autoFilter xmlns:etc="http://www.wps.cn/officeDocument/2017/etCustomData" ref="A2:L58" etc:filterBottomFollowUsedRange="0">
    <extLst/>
  </autoFilter>
  <mergeCells count="49">
    <mergeCell ref="A1:L1"/>
    <mergeCell ref="A3:B3"/>
    <mergeCell ref="A7:A10"/>
    <mergeCell ref="A12:A15"/>
    <mergeCell ref="A22:A28"/>
    <mergeCell ref="A29:A36"/>
    <mergeCell ref="A37:A38"/>
    <mergeCell ref="A44:A47"/>
    <mergeCell ref="A51:A52"/>
    <mergeCell ref="A54:A57"/>
    <mergeCell ref="B7:B10"/>
    <mergeCell ref="B12:B15"/>
    <mergeCell ref="B22:B28"/>
    <mergeCell ref="B29:B36"/>
    <mergeCell ref="B37:B38"/>
    <mergeCell ref="B44:B47"/>
    <mergeCell ref="B51:B52"/>
    <mergeCell ref="B54:B57"/>
    <mergeCell ref="C7:C10"/>
    <mergeCell ref="C12:C15"/>
    <mergeCell ref="C22:C28"/>
    <mergeCell ref="C29:C36"/>
    <mergeCell ref="C37:C38"/>
    <mergeCell ref="C44:C47"/>
    <mergeCell ref="C51:C52"/>
    <mergeCell ref="D7:D10"/>
    <mergeCell ref="D12:D15"/>
    <mergeCell ref="D22:D28"/>
    <mergeCell ref="D29:D36"/>
    <mergeCell ref="D37:D38"/>
    <mergeCell ref="D44:D47"/>
    <mergeCell ref="D51:D52"/>
    <mergeCell ref="D54:D57"/>
    <mergeCell ref="E7:E10"/>
    <mergeCell ref="E12:E15"/>
    <mergeCell ref="E22:E28"/>
    <mergeCell ref="E29:E36"/>
    <mergeCell ref="E37:E38"/>
    <mergeCell ref="E44:E47"/>
    <mergeCell ref="E51:E52"/>
    <mergeCell ref="E54:E57"/>
    <mergeCell ref="H22:H28"/>
    <mergeCell ref="H29:H36"/>
    <mergeCell ref="J7:J10"/>
    <mergeCell ref="J12:J15"/>
    <mergeCell ref="J44:J47"/>
    <mergeCell ref="J54:J57"/>
    <mergeCell ref="K12:K15"/>
    <mergeCell ref="L12:L15"/>
  </mergeCells>
  <pageMargins left="0.432638888888889" right="0.314583333333333" top="0.747916666666667" bottom="0.550694444444444" header="0" footer="0.354166666666667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水云间</cp:lastModifiedBy>
  <dcterms:created xsi:type="dcterms:W3CDTF">2026-05-06T09:00:00Z</dcterms:created>
  <dcterms:modified xsi:type="dcterms:W3CDTF">2026-06-12T08:42:16Z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C6D5668B1DFE4E158DF91BA4523B719F_13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