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4" r:id="rId1"/>
  </sheets>
  <definedNames>
    <definedName name="_xlnm._FilterDatabase" localSheetId="0" hidden="1">Sheet1!$A$2:$I$58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<sst xmlns="http://schemas.openxmlformats.org/spreadsheetml/2006/main" count="133" uniqueCount="91">
  <si>
    <t>高台县民政局2024年彩票公益金使用情况公示表</t>
  </si>
  <si>
    <t xml:space="preserve"> </t>
  </si>
  <si>
    <t>实施单位名称</t>
  </si>
  <si>
    <t>指标文号</t>
  </si>
  <si>
    <t>项目名称</t>
  </si>
  <si>
    <t>指标类型</t>
  </si>
  <si>
    <t>指标金额</t>
  </si>
  <si>
    <t>支付金额</t>
  </si>
  <si>
    <t>结余金额（截止2024年12月31日）</t>
  </si>
  <si>
    <t>用途</t>
  </si>
  <si>
    <t xml:space="preserve">  </t>
  </si>
  <si>
    <t>合计</t>
  </si>
  <si>
    <t>高台县民政局</t>
  </si>
  <si>
    <t>甘财社[2023]142号</t>
  </si>
  <si>
    <t>2024年中央集中彩票公益金支持社会福利事业（公办养老机构消防安全设施改造项目）</t>
  </si>
  <si>
    <t>21当年预算</t>
  </si>
  <si>
    <t>养老中心康养公寓消防维修工程</t>
  </si>
  <si>
    <t>2024年中央集中彩票公益金支持社会福利事业（高台县“福彩圆梦.孤儿助学工程”项目）</t>
  </si>
  <si>
    <t>第四季度孤儿助学金</t>
  </si>
  <si>
    <t>孤儿助学金</t>
  </si>
  <si>
    <t>孤儿助学金（第二季度）</t>
  </si>
  <si>
    <t>第三季度孤儿助学金</t>
  </si>
  <si>
    <t>2024年中央集中彩票公益金支持社会福利事业（城乡社区养老服务设施改造项目）</t>
  </si>
  <si>
    <t>盐池村互助院建设项目资金</t>
  </si>
  <si>
    <t>甘财社〔2023〕68号</t>
  </si>
  <si>
    <t>福彩公益金</t>
  </si>
  <si>
    <t>22上年结转（非权责制）</t>
  </si>
  <si>
    <t>新坝养老中心运营补贴</t>
  </si>
  <si>
    <t>甘财综〔2023〕61号</t>
  </si>
  <si>
    <t>第四季度市县分成福利彩票公益金</t>
  </si>
  <si>
    <t>南山公墓基础设施改造资金</t>
  </si>
  <si>
    <t>养老服务平台智能设备采购项目资金</t>
  </si>
  <si>
    <t>甘财综〔2024〕11号</t>
  </si>
  <si>
    <t>市县福利彩票公益金（第一季度）</t>
  </si>
  <si>
    <t>机构责任险（中心）</t>
  </si>
  <si>
    <t>居家养老平台智能设备采购项目资金</t>
  </si>
  <si>
    <t>养老服务平台运营费</t>
  </si>
  <si>
    <t>甘财综〔2024〕23号</t>
  </si>
  <si>
    <t>市县福利彩票公益金（第二季度）</t>
  </si>
  <si>
    <t>七坝幸福院建设项目资金</t>
  </si>
  <si>
    <t>雇主责任险（中心）</t>
  </si>
  <si>
    <t>雇主责任险（新坝）</t>
  </si>
  <si>
    <t>机构责任险（新坝）</t>
  </si>
  <si>
    <t>甘财综〔2024〕33号</t>
  </si>
  <si>
    <t>市县福利彩票公益金（第三季度）</t>
  </si>
  <si>
    <t>新坝养老服务中心维修改造质保金</t>
  </si>
  <si>
    <t>养老综合服务平台运营项目</t>
  </si>
  <si>
    <t>新坝养老中心化肥池建设项目质保金</t>
  </si>
  <si>
    <t>甘财综〔2024〕42号</t>
  </si>
  <si>
    <t>2024年市县福利彩票公益金（第四季度）</t>
  </si>
  <si>
    <t>张财社[2023]88号</t>
  </si>
  <si>
    <t>2024年中央集中彩票公益金支持社会福利事业（孤儿医疗康复明天计划）</t>
  </si>
  <si>
    <t>孤儿体检费</t>
  </si>
  <si>
    <t>张财社〔2022〕42号</t>
  </si>
  <si>
    <t>居家和社区基本养老服务提升行动</t>
  </si>
  <si>
    <t>居家和社区基本养老服务提升行动项目资金</t>
  </si>
  <si>
    <t>居家和社区基本养老服务提升行动项目质保金</t>
  </si>
  <si>
    <t>张财社〔2022〕76号</t>
  </si>
  <si>
    <t>南华社工站建设省级补助资金</t>
  </si>
  <si>
    <t>张财社〔2024〕22号</t>
  </si>
  <si>
    <t>2024年综合养老服务中心和村级幸福互助院运营补贴资金</t>
  </si>
  <si>
    <t>天成村互助院运营补贴</t>
  </si>
  <si>
    <t>新开村互助院运营补贴</t>
  </si>
  <si>
    <t>照中村互助院运营补贴</t>
  </si>
  <si>
    <t>霞光村互助院运营补贴</t>
  </si>
  <si>
    <t>巷道镇综合养老服务中心运营补贴</t>
  </si>
  <si>
    <t>城关镇综合养老中心运营补贴</t>
  </si>
  <si>
    <t>南华镇综合养老中心运营补贴</t>
  </si>
  <si>
    <t>七坝村互助院运营补贴</t>
  </si>
  <si>
    <t>张财社〔2024〕2号</t>
  </si>
  <si>
    <t>2024年省级福彩公益金支持社会福利事业专项资金</t>
  </si>
  <si>
    <t>第三季度事实无人抚养儿童助学金</t>
  </si>
  <si>
    <t>7月护理服务费（中心）</t>
  </si>
  <si>
    <t>4月护理服务费（新坝）</t>
  </si>
  <si>
    <t>补发2023年无人抚养儿童第四季度助学金</t>
  </si>
  <si>
    <t>4月护理服务费（中心）</t>
  </si>
  <si>
    <t>事实无人抚养儿童助学金（第一季度）</t>
  </si>
  <si>
    <t>6月护理服务费（新坝）</t>
  </si>
  <si>
    <t>6月护理服务费</t>
  </si>
  <si>
    <t>5月护理服务费（中心）</t>
  </si>
  <si>
    <t>5月护理服务费（新坝）</t>
  </si>
  <si>
    <t>无人抚养儿童第二季度助学金</t>
  </si>
  <si>
    <t>3月护理服务费</t>
  </si>
  <si>
    <t>运营补贴</t>
  </si>
  <si>
    <t>3月护理服务费（新坝）</t>
  </si>
  <si>
    <t>3月护理服务费（中心）</t>
  </si>
  <si>
    <t>张财社〔2024〕45号</t>
  </si>
  <si>
    <t>老年助餐服务点补贴资金</t>
  </si>
  <si>
    <t>张财综〔2023〕53号</t>
  </si>
  <si>
    <t>2023年第三季度市本级福利彩票公益金</t>
  </si>
  <si>
    <t>城关镇养老老中心运营补贴</t>
  </si>
</sst>
</file>

<file path=xl/styles.xml><?xml version="1.0" encoding="utf-8"?>
<styleSheet xmlns="http://schemas.openxmlformats.org/spreadsheetml/2006/main">
  <numFmts count="5">
    <numFmt numFmtId="176" formatCode="#0.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b/>
      <sz val="10"/>
      <color indexed="8"/>
      <name val="宋体"/>
      <charset val="1"/>
    </font>
    <font>
      <b/>
      <sz val="11"/>
      <color indexed="8"/>
      <name val="宋体"/>
      <charset val="1"/>
    </font>
    <font>
      <sz val="20"/>
      <color indexed="8"/>
      <name val="方正小标宋简体"/>
      <charset val="1"/>
    </font>
    <font>
      <b/>
      <sz val="10"/>
      <name val="宋体"/>
      <charset val="134"/>
    </font>
    <font>
      <sz val="10"/>
      <name val="SimSun"/>
      <charset val="134"/>
    </font>
    <font>
      <sz val="9"/>
      <name val="SimSu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0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32" borderId="14" applyNumberFormat="0" applyAlignment="0" applyProtection="0">
      <alignment vertical="center"/>
    </xf>
    <xf numFmtId="0" fontId="20" fillId="20" borderId="13" applyNumberFormat="0" applyAlignment="0" applyProtection="0">
      <alignment vertical="center"/>
    </xf>
    <xf numFmtId="0" fontId="26" fillId="33" borderId="15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19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selection activeCell="K5" sqref="K5"/>
    </sheetView>
  </sheetViews>
  <sheetFormatPr defaultColWidth="10" defaultRowHeight="14.25"/>
  <cols>
    <col min="1" max="1" width="12.775" customWidth="1"/>
    <col min="2" max="2" width="18" customWidth="1"/>
    <col min="3" max="3" width="39.5833333333333" customWidth="1"/>
    <col min="4" max="4" width="14.75" customWidth="1"/>
    <col min="5" max="5" width="11.125" customWidth="1"/>
    <col min="6" max="6" width="13.625" customWidth="1"/>
    <col min="7" max="7" width="11.625" customWidth="1"/>
    <col min="8" max="8" width="17.875" customWidth="1"/>
    <col min="9" max="13" width="9.76666666666667" customWidth="1"/>
  </cols>
  <sheetData>
    <row r="1" customFormat="1" ht="40" customHeight="1" spans="1:9">
      <c r="A1" s="3" t="s">
        <v>0</v>
      </c>
      <c r="B1" s="3"/>
      <c r="C1" s="3"/>
      <c r="D1" s="3"/>
      <c r="E1" s="3"/>
      <c r="F1" s="3"/>
      <c r="G1" s="3"/>
      <c r="H1" s="3"/>
      <c r="I1" s="16" t="s">
        <v>1</v>
      </c>
    </row>
    <row r="2" s="1" customFormat="1" ht="40" customHeight="1" spans="1:9">
      <c r="A2" s="4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4" t="s">
        <v>8</v>
      </c>
      <c r="H2" s="5" t="s">
        <v>9</v>
      </c>
      <c r="I2" s="17" t="s">
        <v>10</v>
      </c>
    </row>
    <row r="3" s="2" customFormat="1" ht="20.7" customHeight="1" spans="1:8">
      <c r="A3" s="6" t="s">
        <v>11</v>
      </c>
      <c r="B3" s="7"/>
      <c r="C3" s="7"/>
      <c r="D3" s="8"/>
      <c r="E3" s="10">
        <v>3715447.54</v>
      </c>
      <c r="F3" s="10">
        <v>3012103.11</v>
      </c>
      <c r="G3" s="10">
        <f>G4+G5+G21+G25+G41+G57</f>
        <v>703344.43</v>
      </c>
      <c r="H3" s="11"/>
    </row>
    <row r="4" customFormat="1" ht="48" customHeight="1" spans="1:8">
      <c r="A4" s="9" t="s">
        <v>12</v>
      </c>
      <c r="B4" s="9" t="s">
        <v>13</v>
      </c>
      <c r="C4" s="9" t="s">
        <v>14</v>
      </c>
      <c r="D4" s="9" t="s">
        <v>15</v>
      </c>
      <c r="E4" s="12">
        <v>800000</v>
      </c>
      <c r="F4" s="12">
        <v>262267</v>
      </c>
      <c r="G4" s="12">
        <f>E4-F4</f>
        <v>537733</v>
      </c>
      <c r="H4" s="9" t="s">
        <v>16</v>
      </c>
    </row>
    <row r="5" customFormat="1" ht="45" customHeight="1" spans="1:8">
      <c r="A5" s="9" t="s">
        <v>12</v>
      </c>
      <c r="B5" s="9" t="s">
        <v>13</v>
      </c>
      <c r="C5" s="9" t="s">
        <v>17</v>
      </c>
      <c r="D5" s="9" t="s">
        <v>15</v>
      </c>
      <c r="E5" s="12">
        <v>60000</v>
      </c>
      <c r="F5" s="12">
        <v>17500</v>
      </c>
      <c r="G5" s="13">
        <f>E5-F5-F6-F7-F8</f>
        <v>7500</v>
      </c>
      <c r="H5" s="9" t="s">
        <v>18</v>
      </c>
    </row>
    <row r="6" customFormat="1" ht="34.5" customHeight="1" spans="1:8">
      <c r="A6" s="9"/>
      <c r="B6" s="9"/>
      <c r="C6" s="9"/>
      <c r="D6" s="9"/>
      <c r="E6" s="12"/>
      <c r="F6" s="12">
        <v>2500</v>
      </c>
      <c r="G6" s="14"/>
      <c r="H6" s="9" t="s">
        <v>19</v>
      </c>
    </row>
    <row r="7" customFormat="1" ht="34.5" customHeight="1" spans="1:8">
      <c r="A7" s="9"/>
      <c r="B7" s="9"/>
      <c r="C7" s="9"/>
      <c r="D7" s="9"/>
      <c r="E7" s="12"/>
      <c r="F7" s="12">
        <v>15000</v>
      </c>
      <c r="G7" s="14"/>
      <c r="H7" s="9" t="s">
        <v>20</v>
      </c>
    </row>
    <row r="8" customFormat="1" ht="34.5" customHeight="1" spans="1:8">
      <c r="A8" s="9"/>
      <c r="B8" s="9"/>
      <c r="C8" s="9"/>
      <c r="D8" s="9"/>
      <c r="E8" s="12"/>
      <c r="F8" s="12">
        <v>17500</v>
      </c>
      <c r="G8" s="15"/>
      <c r="H8" s="9" t="s">
        <v>21</v>
      </c>
    </row>
    <row r="9" customFormat="1" ht="34.5" customHeight="1" spans="1:8">
      <c r="A9" s="9" t="s">
        <v>12</v>
      </c>
      <c r="B9" s="9" t="s">
        <v>13</v>
      </c>
      <c r="C9" s="9" t="s">
        <v>22</v>
      </c>
      <c r="D9" s="9" t="s">
        <v>15</v>
      </c>
      <c r="E9" s="12">
        <v>100000</v>
      </c>
      <c r="F9" s="12">
        <v>100000</v>
      </c>
      <c r="G9" s="12"/>
      <c r="H9" s="9" t="s">
        <v>23</v>
      </c>
    </row>
    <row r="10" customFormat="1" ht="34.5" customHeight="1" spans="1:8">
      <c r="A10" s="9" t="s">
        <v>12</v>
      </c>
      <c r="B10" s="9" t="s">
        <v>24</v>
      </c>
      <c r="C10" s="9" t="s">
        <v>25</v>
      </c>
      <c r="D10" s="9" t="s">
        <v>26</v>
      </c>
      <c r="E10" s="12">
        <v>50793.62</v>
      </c>
      <c r="F10" s="12">
        <v>50793.62</v>
      </c>
      <c r="G10" s="12"/>
      <c r="H10" s="9" t="s">
        <v>27</v>
      </c>
    </row>
    <row r="11" customFormat="1" ht="34.5" customHeight="1" spans="1:8">
      <c r="A11" s="9" t="s">
        <v>12</v>
      </c>
      <c r="B11" s="9" t="s">
        <v>28</v>
      </c>
      <c r="C11" s="9" t="s">
        <v>29</v>
      </c>
      <c r="D11" s="9" t="s">
        <v>26</v>
      </c>
      <c r="E11" s="12">
        <v>112000</v>
      </c>
      <c r="F11" s="12">
        <v>100000</v>
      </c>
      <c r="G11" s="12"/>
      <c r="H11" s="9" t="s">
        <v>30</v>
      </c>
    </row>
    <row r="12" customFormat="1" ht="34.5" customHeight="1" spans="1:8">
      <c r="A12" s="9"/>
      <c r="B12" s="9"/>
      <c r="C12" s="9"/>
      <c r="D12" s="9"/>
      <c r="E12" s="12"/>
      <c r="F12" s="12">
        <v>12000</v>
      </c>
      <c r="G12" s="12"/>
      <c r="H12" s="9" t="s">
        <v>31</v>
      </c>
    </row>
    <row r="13" customFormat="1" ht="34.5" customHeight="1" spans="1:8">
      <c r="A13" s="9" t="s">
        <v>12</v>
      </c>
      <c r="B13" s="9" t="s">
        <v>32</v>
      </c>
      <c r="C13" s="9" t="s">
        <v>33</v>
      </c>
      <c r="D13" s="9" t="s">
        <v>15</v>
      </c>
      <c r="E13" s="12">
        <v>112000</v>
      </c>
      <c r="F13" s="12">
        <v>2400</v>
      </c>
      <c r="G13" s="12"/>
      <c r="H13" s="9" t="s">
        <v>34</v>
      </c>
    </row>
    <row r="14" customFormat="1" ht="34.5" customHeight="1" spans="1:8">
      <c r="A14" s="9"/>
      <c r="B14" s="9"/>
      <c r="C14" s="9"/>
      <c r="D14" s="9"/>
      <c r="E14" s="12"/>
      <c r="F14" s="12">
        <v>39600</v>
      </c>
      <c r="G14" s="12"/>
      <c r="H14" s="9" t="s">
        <v>35</v>
      </c>
    </row>
    <row r="15" customFormat="1" ht="34.5" customHeight="1" spans="1:8">
      <c r="A15" s="9"/>
      <c r="B15" s="9"/>
      <c r="C15" s="9"/>
      <c r="D15" s="9"/>
      <c r="E15" s="12"/>
      <c r="F15" s="12">
        <v>70000</v>
      </c>
      <c r="G15" s="12"/>
      <c r="H15" s="9" t="s">
        <v>36</v>
      </c>
    </row>
    <row r="16" customFormat="1" ht="34.5" customHeight="1" spans="1:8">
      <c r="A16" s="9" t="s">
        <v>12</v>
      </c>
      <c r="B16" s="9" t="s">
        <v>37</v>
      </c>
      <c r="C16" s="9" t="s">
        <v>38</v>
      </c>
      <c r="D16" s="9" t="s">
        <v>15</v>
      </c>
      <c r="E16" s="12">
        <v>120000</v>
      </c>
      <c r="F16" s="12">
        <v>57480</v>
      </c>
      <c r="G16" s="12"/>
      <c r="H16" s="9" t="s">
        <v>39</v>
      </c>
    </row>
    <row r="17" customFormat="1" ht="34.5" customHeight="1" spans="1:8">
      <c r="A17" s="9"/>
      <c r="B17" s="9"/>
      <c r="C17" s="9"/>
      <c r="D17" s="9"/>
      <c r="E17" s="12"/>
      <c r="F17" s="12">
        <v>34980</v>
      </c>
      <c r="G17" s="12"/>
      <c r="H17" s="9" t="s">
        <v>34</v>
      </c>
    </row>
    <row r="18" customFormat="1" ht="34.5" customHeight="1" spans="1:8">
      <c r="A18" s="9"/>
      <c r="B18" s="9"/>
      <c r="C18" s="9"/>
      <c r="D18" s="9"/>
      <c r="E18" s="12"/>
      <c r="F18" s="12">
        <v>14400</v>
      </c>
      <c r="G18" s="12"/>
      <c r="H18" s="9" t="s">
        <v>40</v>
      </c>
    </row>
    <row r="19" customFormat="1" ht="34.5" customHeight="1" spans="1:8">
      <c r="A19" s="9"/>
      <c r="B19" s="9"/>
      <c r="C19" s="9"/>
      <c r="D19" s="9"/>
      <c r="E19" s="12"/>
      <c r="F19" s="12">
        <v>3200</v>
      </c>
      <c r="G19" s="12"/>
      <c r="H19" s="9" t="s">
        <v>41</v>
      </c>
    </row>
    <row r="20" customFormat="1" ht="34.5" customHeight="1" spans="1:8">
      <c r="A20" s="9"/>
      <c r="B20" s="9"/>
      <c r="C20" s="9"/>
      <c r="D20" s="9"/>
      <c r="E20" s="12"/>
      <c r="F20" s="12">
        <v>9940</v>
      </c>
      <c r="G20" s="12"/>
      <c r="H20" s="9" t="s">
        <v>42</v>
      </c>
    </row>
    <row r="21" customFormat="1" ht="34.5" customHeight="1" spans="1:8">
      <c r="A21" s="9" t="s">
        <v>12</v>
      </c>
      <c r="B21" s="9" t="s">
        <v>43</v>
      </c>
      <c r="C21" s="9" t="s">
        <v>44</v>
      </c>
      <c r="D21" s="9" t="s">
        <v>15</v>
      </c>
      <c r="E21" s="12">
        <v>104000</v>
      </c>
      <c r="F21" s="12">
        <v>2489.79</v>
      </c>
      <c r="G21" s="13">
        <f>E21-F21-F22-F23-F24</f>
        <v>23611.43</v>
      </c>
      <c r="H21" s="9" t="s">
        <v>45</v>
      </c>
    </row>
    <row r="22" customFormat="1" ht="34.5" customHeight="1" spans="1:8">
      <c r="A22" s="9"/>
      <c r="B22" s="9"/>
      <c r="C22" s="9"/>
      <c r="D22" s="9"/>
      <c r="E22" s="12"/>
      <c r="F22" s="12">
        <v>2480</v>
      </c>
      <c r="G22" s="14"/>
      <c r="H22" s="9" t="s">
        <v>39</v>
      </c>
    </row>
    <row r="23" customFormat="1" ht="34.5" customHeight="1" spans="1:8">
      <c r="A23" s="9"/>
      <c r="B23" s="9"/>
      <c r="C23" s="9"/>
      <c r="D23" s="9"/>
      <c r="E23" s="12"/>
      <c r="F23" s="12">
        <v>70000</v>
      </c>
      <c r="G23" s="14"/>
      <c r="H23" s="9" t="s">
        <v>46</v>
      </c>
    </row>
    <row r="24" customFormat="1" ht="34.5" customHeight="1" spans="1:8">
      <c r="A24" s="9"/>
      <c r="B24" s="9"/>
      <c r="C24" s="9"/>
      <c r="D24" s="9"/>
      <c r="E24" s="12"/>
      <c r="F24" s="12">
        <v>5418.78</v>
      </c>
      <c r="G24" s="15"/>
      <c r="H24" s="9" t="s">
        <v>47</v>
      </c>
    </row>
    <row r="25" customFormat="1" ht="34.5" customHeight="1" spans="1:8">
      <c r="A25" s="9" t="s">
        <v>12</v>
      </c>
      <c r="B25" s="9" t="s">
        <v>48</v>
      </c>
      <c r="C25" s="9" t="s">
        <v>49</v>
      </c>
      <c r="D25" s="9" t="s">
        <v>15</v>
      </c>
      <c r="E25" s="12">
        <v>72000</v>
      </c>
      <c r="F25" s="12">
        <v>0</v>
      </c>
      <c r="G25" s="12">
        <f>E25-F25</f>
        <v>72000</v>
      </c>
      <c r="H25" s="9"/>
    </row>
    <row r="26" customFormat="1" ht="34.5" customHeight="1" spans="1:8">
      <c r="A26" s="9" t="s">
        <v>12</v>
      </c>
      <c r="B26" s="9" t="s">
        <v>50</v>
      </c>
      <c r="C26" s="9" t="s">
        <v>51</v>
      </c>
      <c r="D26" s="9" t="s">
        <v>15</v>
      </c>
      <c r="E26" s="12">
        <v>10000</v>
      </c>
      <c r="F26" s="12">
        <v>10000</v>
      </c>
      <c r="G26" s="12"/>
      <c r="H26" s="9" t="s">
        <v>52</v>
      </c>
    </row>
    <row r="27" customFormat="1" ht="42" customHeight="1" spans="1:8">
      <c r="A27" s="9" t="s">
        <v>12</v>
      </c>
      <c r="B27" s="9" t="s">
        <v>53</v>
      </c>
      <c r="C27" s="9" t="s">
        <v>54</v>
      </c>
      <c r="D27" s="9" t="s">
        <v>26</v>
      </c>
      <c r="E27" s="12">
        <v>87153.92</v>
      </c>
      <c r="F27" s="12">
        <v>17971.8</v>
      </c>
      <c r="G27" s="12"/>
      <c r="H27" s="9" t="s">
        <v>55</v>
      </c>
    </row>
    <row r="28" customFormat="1" ht="42" customHeight="1" spans="1:8">
      <c r="A28" s="9"/>
      <c r="B28" s="9"/>
      <c r="C28" s="9"/>
      <c r="D28" s="9"/>
      <c r="E28" s="12"/>
      <c r="F28" s="12">
        <v>32883</v>
      </c>
      <c r="G28" s="12"/>
      <c r="H28" s="9" t="s">
        <v>55</v>
      </c>
    </row>
    <row r="29" customFormat="1" ht="42" customHeight="1" spans="1:8">
      <c r="A29" s="9"/>
      <c r="B29" s="9"/>
      <c r="C29" s="9"/>
      <c r="D29" s="9"/>
      <c r="E29" s="12"/>
      <c r="F29" s="12">
        <v>32007.12</v>
      </c>
      <c r="G29" s="12"/>
      <c r="H29" s="9" t="s">
        <v>56</v>
      </c>
    </row>
    <row r="30" customFormat="1" ht="42" customHeight="1" spans="1:8">
      <c r="A30" s="9"/>
      <c r="B30" s="9"/>
      <c r="C30" s="9"/>
      <c r="D30" s="9"/>
      <c r="E30" s="12"/>
      <c r="F30" s="12">
        <v>4292</v>
      </c>
      <c r="G30" s="12"/>
      <c r="H30" s="9" t="s">
        <v>56</v>
      </c>
    </row>
    <row r="31" customFormat="1" ht="34.5" customHeight="1" spans="1:8">
      <c r="A31" s="9" t="s">
        <v>12</v>
      </c>
      <c r="B31" s="9" t="s">
        <v>57</v>
      </c>
      <c r="C31" s="9" t="s">
        <v>25</v>
      </c>
      <c r="D31" s="9" t="s">
        <v>26</v>
      </c>
      <c r="E31" s="12">
        <v>12500</v>
      </c>
      <c r="F31" s="12">
        <v>12500</v>
      </c>
      <c r="G31" s="12"/>
      <c r="H31" s="9" t="s">
        <v>19</v>
      </c>
    </row>
    <row r="32" customFormat="1" ht="34.5" customHeight="1" spans="1:8">
      <c r="A32" s="9" t="s">
        <v>12</v>
      </c>
      <c r="B32" s="9" t="s">
        <v>57</v>
      </c>
      <c r="C32" s="9" t="s">
        <v>25</v>
      </c>
      <c r="D32" s="9" t="s">
        <v>26</v>
      </c>
      <c r="E32" s="12">
        <v>50000</v>
      </c>
      <c r="F32" s="12">
        <v>50000</v>
      </c>
      <c r="G32" s="12"/>
      <c r="H32" s="9" t="s">
        <v>58</v>
      </c>
    </row>
    <row r="33" customFormat="1" ht="34.5" customHeight="1" spans="1:8">
      <c r="A33" s="9" t="s">
        <v>12</v>
      </c>
      <c r="B33" s="9" t="s">
        <v>59</v>
      </c>
      <c r="C33" s="9" t="s">
        <v>60</v>
      </c>
      <c r="D33" s="9" t="s">
        <v>15</v>
      </c>
      <c r="E33" s="12">
        <v>435000</v>
      </c>
      <c r="F33" s="12">
        <v>35000</v>
      </c>
      <c r="G33" s="12"/>
      <c r="H33" s="9" t="s">
        <v>61</v>
      </c>
    </row>
    <row r="34" customFormat="1" ht="34.5" customHeight="1" spans="1:8">
      <c r="A34" s="9"/>
      <c r="B34" s="9"/>
      <c r="C34" s="9"/>
      <c r="D34" s="9"/>
      <c r="E34" s="12"/>
      <c r="F34" s="12">
        <v>20000</v>
      </c>
      <c r="G34" s="12"/>
      <c r="H34" s="9" t="s">
        <v>62</v>
      </c>
    </row>
    <row r="35" customFormat="1" ht="34.5" customHeight="1" spans="1:8">
      <c r="A35" s="9"/>
      <c r="B35" s="9"/>
      <c r="C35" s="9"/>
      <c r="D35" s="9"/>
      <c r="E35" s="12"/>
      <c r="F35" s="12">
        <v>30000</v>
      </c>
      <c r="G35" s="12"/>
      <c r="H35" s="9" t="s">
        <v>63</v>
      </c>
    </row>
    <row r="36" customFormat="1" ht="34.5" customHeight="1" spans="1:8">
      <c r="A36" s="9"/>
      <c r="B36" s="9"/>
      <c r="C36" s="9"/>
      <c r="D36" s="9"/>
      <c r="E36" s="12"/>
      <c r="F36" s="12">
        <v>25000</v>
      </c>
      <c r="G36" s="12"/>
      <c r="H36" s="9" t="s">
        <v>64</v>
      </c>
    </row>
    <row r="37" customFormat="1" ht="34.5" customHeight="1" spans="1:8">
      <c r="A37" s="9"/>
      <c r="B37" s="9"/>
      <c r="C37" s="9"/>
      <c r="D37" s="9"/>
      <c r="E37" s="12"/>
      <c r="F37" s="12">
        <v>90000</v>
      </c>
      <c r="G37" s="12"/>
      <c r="H37" s="9" t="s">
        <v>65</v>
      </c>
    </row>
    <row r="38" customFormat="1" ht="34.5" customHeight="1" spans="1:8">
      <c r="A38" s="9"/>
      <c r="B38" s="9"/>
      <c r="C38" s="9"/>
      <c r="D38" s="9"/>
      <c r="E38" s="12"/>
      <c r="F38" s="12">
        <v>90000</v>
      </c>
      <c r="G38" s="12"/>
      <c r="H38" s="9" t="s">
        <v>66</v>
      </c>
    </row>
    <row r="39" customFormat="1" ht="34.5" customHeight="1" spans="1:8">
      <c r="A39" s="9"/>
      <c r="B39" s="9"/>
      <c r="C39" s="9"/>
      <c r="D39" s="9"/>
      <c r="E39" s="12"/>
      <c r="F39" s="12">
        <v>120000</v>
      </c>
      <c r="G39" s="12"/>
      <c r="H39" s="9" t="s">
        <v>67</v>
      </c>
    </row>
    <row r="40" customFormat="1" ht="34.5" customHeight="1" spans="1:8">
      <c r="A40" s="9"/>
      <c r="B40" s="9"/>
      <c r="C40" s="9"/>
      <c r="D40" s="9"/>
      <c r="E40" s="12"/>
      <c r="F40" s="12">
        <v>25000</v>
      </c>
      <c r="G40" s="12"/>
      <c r="H40" s="9" t="s">
        <v>68</v>
      </c>
    </row>
    <row r="41" customFormat="1" ht="34.5" customHeight="1" spans="1:8">
      <c r="A41" s="9" t="s">
        <v>12</v>
      </c>
      <c r="B41" s="9" t="s">
        <v>69</v>
      </c>
      <c r="C41" s="9" t="s">
        <v>70</v>
      </c>
      <c r="D41" s="9" t="s">
        <v>15</v>
      </c>
      <c r="E41" s="12">
        <v>1450000</v>
      </c>
      <c r="F41" s="12">
        <v>35000</v>
      </c>
      <c r="G41" s="13">
        <f>E41-F41-F42-F43-F44-F45-F46-F47-F48-F49-F50-F51-F52-F53-F54-F55-F56</f>
        <v>2499.99999999997</v>
      </c>
      <c r="H41" s="9" t="s">
        <v>71</v>
      </c>
    </row>
    <row r="42" customFormat="1" ht="34.5" customHeight="1" spans="1:8">
      <c r="A42" s="9"/>
      <c r="B42" s="9"/>
      <c r="C42" s="9"/>
      <c r="D42" s="9"/>
      <c r="E42" s="12"/>
      <c r="F42" s="12">
        <v>4586.72</v>
      </c>
      <c r="G42" s="14"/>
      <c r="H42" s="9" t="s">
        <v>72</v>
      </c>
    </row>
    <row r="43" customFormat="1" ht="34.5" customHeight="1" spans="1:8">
      <c r="A43" s="9"/>
      <c r="B43" s="9"/>
      <c r="C43" s="9"/>
      <c r="D43" s="9"/>
      <c r="E43" s="12"/>
      <c r="F43" s="12">
        <v>42461.35</v>
      </c>
      <c r="G43" s="14"/>
      <c r="H43" s="9" t="s">
        <v>73</v>
      </c>
    </row>
    <row r="44" customFormat="1" ht="34.5" customHeight="1" spans="1:8">
      <c r="A44" s="9"/>
      <c r="B44" s="9"/>
      <c r="C44" s="9"/>
      <c r="D44" s="9"/>
      <c r="E44" s="12"/>
      <c r="F44" s="12">
        <v>27500</v>
      </c>
      <c r="G44" s="14"/>
      <c r="H44" s="9" t="s">
        <v>74</v>
      </c>
    </row>
    <row r="45" customFormat="1" ht="34.5" customHeight="1" spans="1:8">
      <c r="A45" s="9"/>
      <c r="B45" s="9"/>
      <c r="C45" s="9"/>
      <c r="D45" s="9"/>
      <c r="E45" s="12"/>
      <c r="F45" s="12">
        <v>259379.15</v>
      </c>
      <c r="G45" s="14"/>
      <c r="H45" s="9" t="s">
        <v>75</v>
      </c>
    </row>
    <row r="46" customFormat="1" ht="34.5" customHeight="1" spans="1:8">
      <c r="A46" s="9"/>
      <c r="B46" s="9"/>
      <c r="C46" s="9"/>
      <c r="D46" s="9"/>
      <c r="E46" s="12"/>
      <c r="F46" s="12">
        <v>27500</v>
      </c>
      <c r="G46" s="14"/>
      <c r="H46" s="9" t="s">
        <v>76</v>
      </c>
    </row>
    <row r="47" customFormat="1" ht="34.5" customHeight="1" spans="1:8">
      <c r="A47" s="9"/>
      <c r="B47" s="9"/>
      <c r="C47" s="9"/>
      <c r="D47" s="9"/>
      <c r="E47" s="12"/>
      <c r="F47" s="12">
        <v>42461.35</v>
      </c>
      <c r="G47" s="14"/>
      <c r="H47" s="9" t="s">
        <v>77</v>
      </c>
    </row>
    <row r="48" customFormat="1" ht="34.5" customHeight="1" spans="1:8">
      <c r="A48" s="9"/>
      <c r="B48" s="9"/>
      <c r="C48" s="9"/>
      <c r="D48" s="9"/>
      <c r="E48" s="12"/>
      <c r="F48" s="12">
        <v>203042.7</v>
      </c>
      <c r="G48" s="14"/>
      <c r="H48" s="9" t="s">
        <v>78</v>
      </c>
    </row>
    <row r="49" customFormat="1" ht="34.5" customHeight="1" spans="1:8">
      <c r="A49" s="9"/>
      <c r="B49" s="9"/>
      <c r="C49" s="9"/>
      <c r="D49" s="9"/>
      <c r="E49" s="12"/>
      <c r="F49" s="12">
        <v>259379.15</v>
      </c>
      <c r="G49" s="14"/>
      <c r="H49" s="9" t="s">
        <v>79</v>
      </c>
    </row>
    <row r="50" customFormat="1" ht="34.5" customHeight="1" spans="1:8">
      <c r="A50" s="9"/>
      <c r="B50" s="9"/>
      <c r="C50" s="9"/>
      <c r="D50" s="9"/>
      <c r="E50" s="12"/>
      <c r="F50" s="12">
        <v>42461.35</v>
      </c>
      <c r="G50" s="14"/>
      <c r="H50" s="9" t="s">
        <v>80</v>
      </c>
    </row>
    <row r="51" customFormat="1" ht="34.5" customHeight="1" spans="1:8">
      <c r="A51" s="9"/>
      <c r="B51" s="9"/>
      <c r="C51" s="9"/>
      <c r="D51" s="9"/>
      <c r="E51" s="12"/>
      <c r="F51" s="12">
        <v>27500</v>
      </c>
      <c r="G51" s="14"/>
      <c r="H51" s="9" t="s">
        <v>81</v>
      </c>
    </row>
    <row r="52" customFormat="1" ht="34.5" customHeight="1" spans="1:8">
      <c r="A52" s="9"/>
      <c r="B52" s="9"/>
      <c r="C52" s="9"/>
      <c r="D52" s="9"/>
      <c r="E52" s="12"/>
      <c r="F52" s="12">
        <v>232379.1</v>
      </c>
      <c r="G52" s="14"/>
      <c r="H52" s="9" t="s">
        <v>82</v>
      </c>
    </row>
    <row r="53" customFormat="1" ht="34.5" customHeight="1" spans="1:8">
      <c r="A53" s="9"/>
      <c r="B53" s="9"/>
      <c r="C53" s="9"/>
      <c r="D53" s="9"/>
      <c r="E53" s="12"/>
      <c r="F53" s="12">
        <v>90000</v>
      </c>
      <c r="G53" s="14"/>
      <c r="H53" s="9" t="s">
        <v>83</v>
      </c>
    </row>
    <row r="54" customFormat="1" ht="34.5" customHeight="1" spans="1:8">
      <c r="A54" s="9"/>
      <c r="B54" s="9"/>
      <c r="C54" s="9"/>
      <c r="D54" s="9"/>
      <c r="E54" s="12"/>
      <c r="F54" s="12">
        <v>90000</v>
      </c>
      <c r="G54" s="14"/>
      <c r="H54" s="9" t="s">
        <v>83</v>
      </c>
    </row>
    <row r="55" customFormat="1" ht="34.5" customHeight="1" spans="1:8">
      <c r="A55" s="9"/>
      <c r="B55" s="9"/>
      <c r="C55" s="9"/>
      <c r="D55" s="9"/>
      <c r="E55" s="12"/>
      <c r="F55" s="12">
        <v>38029.23</v>
      </c>
      <c r="G55" s="14"/>
      <c r="H55" s="9" t="s">
        <v>84</v>
      </c>
    </row>
    <row r="56" customFormat="1" ht="34.5" customHeight="1" spans="1:8">
      <c r="A56" s="9"/>
      <c r="B56" s="9"/>
      <c r="C56" s="9"/>
      <c r="D56" s="9"/>
      <c r="E56" s="12"/>
      <c r="F56" s="12">
        <v>25819.9</v>
      </c>
      <c r="G56" s="15"/>
      <c r="H56" s="9" t="s">
        <v>85</v>
      </c>
    </row>
    <row r="57" customFormat="1" ht="34.5" customHeight="1" spans="1:8">
      <c r="A57" s="9" t="s">
        <v>12</v>
      </c>
      <c r="B57" s="9" t="s">
        <v>86</v>
      </c>
      <c r="C57" s="9" t="s">
        <v>87</v>
      </c>
      <c r="D57" s="9" t="s">
        <v>15</v>
      </c>
      <c r="E57" s="12">
        <v>60000</v>
      </c>
      <c r="F57" s="12">
        <v>0</v>
      </c>
      <c r="G57" s="12">
        <f>E57-F57</f>
        <v>60000</v>
      </c>
      <c r="H57" s="9"/>
    </row>
    <row r="58" customFormat="1" ht="34.5" customHeight="1" spans="1:8">
      <c r="A58" s="9" t="s">
        <v>12</v>
      </c>
      <c r="B58" s="9" t="s">
        <v>88</v>
      </c>
      <c r="C58" s="9" t="s">
        <v>89</v>
      </c>
      <c r="D58" s="9" t="s">
        <v>26</v>
      </c>
      <c r="E58" s="12">
        <v>80000</v>
      </c>
      <c r="F58" s="12">
        <v>80000</v>
      </c>
      <c r="G58" s="12"/>
      <c r="H58" s="9" t="s">
        <v>90</v>
      </c>
    </row>
    <row r="59" ht="29.3" customHeight="1"/>
  </sheetData>
  <autoFilter ref="A2:I58">
    <extLst/>
  </autoFilter>
  <mergeCells count="45">
    <mergeCell ref="A1:H1"/>
    <mergeCell ref="A3:D3"/>
    <mergeCell ref="A5:A8"/>
    <mergeCell ref="A11:A12"/>
    <mergeCell ref="A13:A15"/>
    <mergeCell ref="A16:A20"/>
    <mergeCell ref="A21:A24"/>
    <mergeCell ref="A27:A30"/>
    <mergeCell ref="A33:A40"/>
    <mergeCell ref="A41:A56"/>
    <mergeCell ref="B5:B8"/>
    <mergeCell ref="B11:B12"/>
    <mergeCell ref="B13:B15"/>
    <mergeCell ref="B16:B20"/>
    <mergeCell ref="B21:B24"/>
    <mergeCell ref="B27:B30"/>
    <mergeCell ref="B33:B40"/>
    <mergeCell ref="B41:B56"/>
    <mergeCell ref="C5:C8"/>
    <mergeCell ref="C11:C12"/>
    <mergeCell ref="C13:C15"/>
    <mergeCell ref="C16:C20"/>
    <mergeCell ref="C21:C24"/>
    <mergeCell ref="C27:C30"/>
    <mergeCell ref="C33:C40"/>
    <mergeCell ref="C41:C56"/>
    <mergeCell ref="D5:D8"/>
    <mergeCell ref="D11:D12"/>
    <mergeCell ref="D13:D15"/>
    <mergeCell ref="D16:D20"/>
    <mergeCell ref="D21:D24"/>
    <mergeCell ref="D27:D30"/>
    <mergeCell ref="D33:D40"/>
    <mergeCell ref="D41:D56"/>
    <mergeCell ref="E5:E8"/>
    <mergeCell ref="E11:E12"/>
    <mergeCell ref="E13:E15"/>
    <mergeCell ref="E16:E20"/>
    <mergeCell ref="E21:E24"/>
    <mergeCell ref="E27:E30"/>
    <mergeCell ref="E33:E40"/>
    <mergeCell ref="E41:E56"/>
    <mergeCell ref="G5:G8"/>
    <mergeCell ref="G21:G24"/>
    <mergeCell ref="G41:G56"/>
  </mergeCells>
  <pageMargins left="0.472222222222222" right="0.472222222222222" top="0.590277777777778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mzj</cp:lastModifiedBy>
  <dcterms:created xsi:type="dcterms:W3CDTF">2024-05-15T09:29:00Z</dcterms:created>
  <dcterms:modified xsi:type="dcterms:W3CDTF">2025-06-27T18:03:20Z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DDABD0D1691149FC8D951D61A081B311_13</vt:lpwstr>
  </property>
  <property fmtid="{D5CDD505-2E9C-101B-9397-08002B2CF9AE}" pid="3" name="KSOProductBuildVer">
    <vt:lpwstr>2052-11.8.2.1128</vt:lpwstr>
  </property>
</Properties>
</file>